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urdekyushu-my.sharepoint.com/personal/tanaka_tourdekyushu_asia/Documents/一般社団法人ツールド九州/02 ツール・ド・九州2023/20_宿泊輸送/★公募/01_公募要領/"/>
    </mc:Choice>
  </mc:AlternateContent>
  <xr:revisionPtr revIDLastSave="13" documentId="13_ncr:1_{E6FF6858-4C98-475B-A71E-F416E8CF3C3A}" xr6:coauthVersionLast="47" xr6:coauthVersionMax="47" xr10:uidLastSave="{74CE69D3-6811-4F72-85A5-B92016675C99}"/>
  <bookViews>
    <workbookView xWindow="-120" yWindow="-120" windowWidth="20730" windowHeight="11160" xr2:uid="{FD08612A-1005-48A1-95FF-C6588E0BA853}"/>
  </bookViews>
  <sheets>
    <sheet name="配宿明細" sheetId="1" r:id="rId1"/>
  </sheets>
  <definedNames>
    <definedName name="_xlnm.Print_Area" localSheetId="0">配宿明細!$A$1:$I$172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0" i="1" l="1"/>
  <c r="G159" i="1"/>
  <c r="G148" i="1" l="1"/>
  <c r="G153" i="1"/>
  <c r="G137" i="1"/>
  <c r="G135" i="1"/>
  <c r="G125" i="1"/>
  <c r="G121" i="1"/>
  <c r="G113" i="1"/>
  <c r="G106" i="1"/>
  <c r="G104" i="1"/>
  <c r="G94" i="1"/>
  <c r="G90" i="1"/>
  <c r="G82" i="1"/>
  <c r="G75" i="1"/>
  <c r="G73" i="1"/>
  <c r="G69" i="1"/>
  <c r="G57" i="1"/>
  <c r="G46" i="1"/>
  <c r="G42" i="1"/>
  <c r="G30" i="1"/>
  <c r="G19" i="1"/>
  <c r="G157" i="1" l="1"/>
  <c r="G154" i="1"/>
  <c r="G158" i="1"/>
  <c r="G20" i="1"/>
  <c r="G156" i="1"/>
  <c r="G107" i="1"/>
  <c r="G138" i="1"/>
  <c r="G76" i="1"/>
  <c r="G47" i="1"/>
  <c r="G155" i="1" l="1"/>
</calcChain>
</file>

<file path=xl/sharedStrings.xml><?xml version="1.0" encoding="utf-8"?>
<sst xmlns="http://schemas.openxmlformats.org/spreadsheetml/2006/main" count="524" uniqueCount="91">
  <si>
    <t>１　手配する宿泊施設及びルームタイプは、原則本明細に記載のとおりとする。</t>
    <rPh sb="2" eb="4">
      <t>テハイ</t>
    </rPh>
    <rPh sb="6" eb="10">
      <t>シュクハクシセツ</t>
    </rPh>
    <rPh sb="10" eb="11">
      <t>オヨ</t>
    </rPh>
    <rPh sb="20" eb="22">
      <t>ゲンソク</t>
    </rPh>
    <rPh sb="22" eb="25">
      <t>ホンメイサイ</t>
    </rPh>
    <rPh sb="26" eb="28">
      <t>キサイ</t>
    </rPh>
    <phoneticPr fontId="1"/>
  </si>
  <si>
    <t>２　本明細は契約時点の予定であるため、契約後に宿泊者数の増減等がある場合は、発注者と協議の上、対応すること。</t>
    <rPh sb="2" eb="3">
      <t>ホン</t>
    </rPh>
    <rPh sb="3" eb="5">
      <t>メイサイ</t>
    </rPh>
    <rPh sb="6" eb="8">
      <t>ケイヤク</t>
    </rPh>
    <rPh sb="8" eb="10">
      <t>ジテン</t>
    </rPh>
    <rPh sb="11" eb="13">
      <t>ヨテイ</t>
    </rPh>
    <rPh sb="19" eb="21">
      <t>ケイヤク</t>
    </rPh>
    <phoneticPr fontId="1"/>
  </si>
  <si>
    <t>宿泊日</t>
    <rPh sb="0" eb="2">
      <t>シュクハク</t>
    </rPh>
    <rPh sb="2" eb="3">
      <t>ニチ</t>
    </rPh>
    <phoneticPr fontId="1"/>
  </si>
  <si>
    <t>宿泊施設</t>
    <rPh sb="0" eb="4">
      <t>シュクハクシセツ</t>
    </rPh>
    <phoneticPr fontId="1"/>
  </si>
  <si>
    <t>プレミアホテル門司港</t>
    <rPh sb="7" eb="10">
      <t>モジコウ</t>
    </rPh>
    <phoneticPr fontId="1"/>
  </si>
  <si>
    <t>所在地</t>
    <rPh sb="0" eb="3">
      <t>ショザイチ</t>
    </rPh>
    <phoneticPr fontId="1"/>
  </si>
  <si>
    <t>北九州市門司区港町9−11</t>
    <phoneticPr fontId="1"/>
  </si>
  <si>
    <t>宿泊者</t>
    <rPh sb="0" eb="2">
      <t>シュクハク</t>
    </rPh>
    <rPh sb="2" eb="3">
      <t>シャ</t>
    </rPh>
    <phoneticPr fontId="1"/>
  </si>
  <si>
    <t>人数</t>
    <rPh sb="0" eb="2">
      <t>ニンズウ</t>
    </rPh>
    <phoneticPr fontId="1"/>
  </si>
  <si>
    <t>費用負担</t>
    <rPh sb="0" eb="4">
      <t>ヒヨウフタン</t>
    </rPh>
    <phoneticPr fontId="1"/>
  </si>
  <si>
    <t>配　宿　明　細</t>
    <rPh sb="0" eb="1">
      <t>ハイ</t>
    </rPh>
    <rPh sb="2" eb="3">
      <t>ヤド</t>
    </rPh>
    <rPh sb="4" eb="5">
      <t>アキラ</t>
    </rPh>
    <rPh sb="6" eb="7">
      <t>ホソ</t>
    </rPh>
    <phoneticPr fontId="1"/>
  </si>
  <si>
    <t>４　スタッフのルームタイプは原則ツインとするが、性別など配慮する必要がある場合は部屋を分けること。</t>
    <phoneticPr fontId="1"/>
  </si>
  <si>
    <t>５　原則禁煙ルームを手配すること。ただし、喫煙希望がある場合は、発注者の指示に従うこと。</t>
    <rPh sb="2" eb="4">
      <t>ゲンソク</t>
    </rPh>
    <rPh sb="4" eb="6">
      <t>キンエン</t>
    </rPh>
    <rPh sb="10" eb="12">
      <t>テハイ</t>
    </rPh>
    <rPh sb="21" eb="25">
      <t>キツエンキボウ</t>
    </rPh>
    <rPh sb="28" eb="30">
      <t>バアイ</t>
    </rPh>
    <rPh sb="32" eb="35">
      <t>ハッチュウシャ</t>
    </rPh>
    <rPh sb="36" eb="38">
      <t>シジ</t>
    </rPh>
    <rPh sb="39" eb="40">
      <t>シタガ</t>
    </rPh>
    <phoneticPr fontId="1"/>
  </si>
  <si>
    <t>監督</t>
    <rPh sb="0" eb="2">
      <t>カントク</t>
    </rPh>
    <phoneticPr fontId="1"/>
  </si>
  <si>
    <t>チーム</t>
    <phoneticPr fontId="1"/>
  </si>
  <si>
    <t>選手・スタッフ</t>
    <rPh sb="0" eb="2">
      <t>センシュ</t>
    </rPh>
    <phoneticPr fontId="1"/>
  </si>
  <si>
    <t>(水)</t>
    <rPh sb="1" eb="2">
      <t>スイ</t>
    </rPh>
    <phoneticPr fontId="1"/>
  </si>
  <si>
    <t>発注者</t>
    <rPh sb="0" eb="3">
      <t>ハッチュウシャ</t>
    </rPh>
    <phoneticPr fontId="1"/>
  </si>
  <si>
    <t>SB</t>
    <phoneticPr fontId="1"/>
  </si>
  <si>
    <t>TB</t>
    <phoneticPr fontId="1"/>
  </si>
  <si>
    <t>通訳・リエゾン</t>
    <rPh sb="0" eb="2">
      <t>ツウヤク</t>
    </rPh>
    <phoneticPr fontId="1"/>
  </si>
  <si>
    <t>レースディレクター</t>
    <phoneticPr fontId="1"/>
  </si>
  <si>
    <t>チーフ</t>
    <phoneticPr fontId="1"/>
  </si>
  <si>
    <t>海外</t>
    <rPh sb="0" eb="2">
      <t>カイガイ</t>
    </rPh>
    <phoneticPr fontId="1"/>
  </si>
  <si>
    <t>-</t>
    <phoneticPr fontId="1"/>
  </si>
  <si>
    <t>(木)</t>
    <rPh sb="1" eb="2">
      <t>モク</t>
    </rPh>
    <phoneticPr fontId="1"/>
  </si>
  <si>
    <t>パネル</t>
    <phoneticPr fontId="1"/>
  </si>
  <si>
    <t>国内</t>
    <rPh sb="0" eb="2">
      <t>コクナイ</t>
    </rPh>
    <phoneticPr fontId="1"/>
  </si>
  <si>
    <t>医師・看護師</t>
    <rPh sb="0" eb="2">
      <t>イシ</t>
    </rPh>
    <rPh sb="3" eb="6">
      <t>カンゴシ</t>
    </rPh>
    <phoneticPr fontId="1"/>
  </si>
  <si>
    <t>主要コミセール</t>
    <rPh sb="0" eb="2">
      <t>シュヨウ</t>
    </rPh>
    <phoneticPr fontId="1"/>
  </si>
  <si>
    <t>施設小計　</t>
    <rPh sb="0" eb="4">
      <t>シセツショウケイ</t>
    </rPh>
    <phoneticPr fontId="1"/>
  </si>
  <si>
    <t>日別小計　</t>
    <rPh sb="0" eb="2">
      <t>ニチベツ</t>
    </rPh>
    <rPh sb="2" eb="4">
      <t>ショウケイ</t>
    </rPh>
    <phoneticPr fontId="1"/>
  </si>
  <si>
    <t>ルーム
タイプ</t>
    <phoneticPr fontId="1"/>
  </si>
  <si>
    <t>北九州市門司区西海岸2丁目11-2</t>
    <phoneticPr fontId="1"/>
  </si>
  <si>
    <t>ホテルルートイン門司港</t>
    <rPh sb="8" eb="11">
      <t>モジコウ</t>
    </rPh>
    <phoneticPr fontId="1"/>
  </si>
  <si>
    <t>その他コミセール</t>
    <rPh sb="2" eb="3">
      <t>タ</t>
    </rPh>
    <phoneticPr fontId="1"/>
  </si>
  <si>
    <t>ニュートラルサービス</t>
    <phoneticPr fontId="1"/>
  </si>
  <si>
    <t>計測</t>
    <rPh sb="0" eb="2">
      <t>ケイソク</t>
    </rPh>
    <phoneticPr fontId="1"/>
  </si>
  <si>
    <t>先行広報車</t>
    <rPh sb="0" eb="5">
      <t>センコウコウホウシャ</t>
    </rPh>
    <phoneticPr fontId="1"/>
  </si>
  <si>
    <t>キャリア管理</t>
    <rPh sb="4" eb="6">
      <t>カンリ</t>
    </rPh>
    <phoneticPr fontId="1"/>
  </si>
  <si>
    <t>無線管理</t>
    <rPh sb="0" eb="4">
      <t>ムセンカンリ</t>
    </rPh>
    <phoneticPr fontId="1"/>
  </si>
  <si>
    <t>車両管理</t>
    <rPh sb="0" eb="4">
      <t>シャリョウカンリ</t>
    </rPh>
    <phoneticPr fontId="1"/>
  </si>
  <si>
    <t>大会事務局</t>
    <rPh sb="0" eb="2">
      <t>タイカイ</t>
    </rPh>
    <rPh sb="2" eb="5">
      <t>ジムキョク</t>
    </rPh>
    <phoneticPr fontId="1"/>
  </si>
  <si>
    <t>旅行会社</t>
    <rPh sb="0" eb="4">
      <t>リョコウカイシャ</t>
    </rPh>
    <phoneticPr fontId="1"/>
  </si>
  <si>
    <t>バス・トラック運転手</t>
    <rPh sb="7" eb="10">
      <t>ウンテンシュ</t>
    </rPh>
    <phoneticPr fontId="1"/>
  </si>
  <si>
    <t>宿泊者</t>
    <rPh sb="0" eb="3">
      <t>シュクハクシャ</t>
    </rPh>
    <phoneticPr fontId="1"/>
  </si>
  <si>
    <t>北九州市小倉北区米町1-4-11</t>
    <phoneticPr fontId="1"/>
  </si>
  <si>
    <t>西鉄イン小倉</t>
    <rPh sb="0" eb="2">
      <t>ニシテツ</t>
    </rPh>
    <rPh sb="4" eb="6">
      <t>コクラ</t>
    </rPh>
    <phoneticPr fontId="1"/>
  </si>
  <si>
    <t>MC/アンバサダー</t>
    <phoneticPr fontId="1"/>
  </si>
  <si>
    <t>設営運営</t>
    <rPh sb="0" eb="4">
      <t>セツエイウンエイ</t>
    </rPh>
    <phoneticPr fontId="1"/>
  </si>
  <si>
    <t>式典・セレモニー</t>
    <rPh sb="0" eb="2">
      <t>シキテン</t>
    </rPh>
    <phoneticPr fontId="1"/>
  </si>
  <si>
    <t>日別小計　</t>
    <rPh sb="0" eb="4">
      <t>ニチベツショウケイ</t>
    </rPh>
    <phoneticPr fontId="1"/>
  </si>
  <si>
    <t>(金)</t>
    <rPh sb="1" eb="2">
      <t>キン</t>
    </rPh>
    <phoneticPr fontId="1"/>
  </si>
  <si>
    <t>リーガロイヤルホテル小倉</t>
    <rPh sb="10" eb="12">
      <t>コクラ</t>
    </rPh>
    <phoneticPr fontId="1"/>
  </si>
  <si>
    <t>北九州市小倉北区浅野2-14-2</t>
    <phoneticPr fontId="1"/>
  </si>
  <si>
    <t>協賛VIP</t>
    <rPh sb="0" eb="2">
      <t>キョウサン</t>
    </rPh>
    <phoneticPr fontId="1"/>
  </si>
  <si>
    <t>(土)</t>
    <rPh sb="1" eb="2">
      <t>ド</t>
    </rPh>
    <phoneticPr fontId="1"/>
  </si>
  <si>
    <t>阿蘇の司ビラパークホテル</t>
    <phoneticPr fontId="1"/>
  </si>
  <si>
    <t>阿蘇市黒川1230</t>
    <phoneticPr fontId="1"/>
  </si>
  <si>
    <t>瀬の本高原ホテル</t>
    <rPh sb="0" eb="1">
      <t>セ</t>
    </rPh>
    <rPh sb="2" eb="3">
      <t>モト</t>
    </rPh>
    <rPh sb="3" eb="5">
      <t>コウゲン</t>
    </rPh>
    <phoneticPr fontId="1"/>
  </si>
  <si>
    <t>阿蘇郡南小国町大字満願寺5644</t>
    <phoneticPr fontId="1"/>
  </si>
  <si>
    <t>ホテルルートイン日田駅前</t>
    <rPh sb="8" eb="12">
      <t>ヒタエキマエ</t>
    </rPh>
    <phoneticPr fontId="1"/>
  </si>
  <si>
    <t>日田市元町17-3</t>
  </si>
  <si>
    <t>ホテルソシア</t>
    <phoneticPr fontId="1"/>
  </si>
  <si>
    <t>大会事務局</t>
    <rPh sb="0" eb="5">
      <t>タイカイジムキョク</t>
    </rPh>
    <phoneticPr fontId="1"/>
  </si>
  <si>
    <t>【宿泊施設】</t>
    <rPh sb="1" eb="5">
      <t>シュクハクシセツ</t>
    </rPh>
    <phoneticPr fontId="1"/>
  </si>
  <si>
    <t>日田市上津江町上野田1112-8</t>
    <phoneticPr fontId="1"/>
  </si>
  <si>
    <t>日田市元町21-14</t>
    <phoneticPr fontId="1"/>
  </si>
  <si>
    <t>オートポリス</t>
    <phoneticPr fontId="1"/>
  </si>
  <si>
    <t>ロッジ</t>
    <phoneticPr fontId="1"/>
  </si>
  <si>
    <t>(日)</t>
    <rPh sb="1" eb="2">
      <t>ニチ</t>
    </rPh>
    <phoneticPr fontId="1"/>
  </si>
  <si>
    <t>(月)</t>
    <rPh sb="1" eb="2">
      <t>ゲツ</t>
    </rPh>
    <phoneticPr fontId="1"/>
  </si>
  <si>
    <t>設営運営</t>
    <rPh sb="0" eb="2">
      <t>セツエイ</t>
    </rPh>
    <rPh sb="2" eb="4">
      <t>ウンエイ</t>
    </rPh>
    <phoneticPr fontId="1"/>
  </si>
  <si>
    <t>宿泊人数計　</t>
    <rPh sb="0" eb="5">
      <t>シュクハクニンズウケイ</t>
    </rPh>
    <phoneticPr fontId="1"/>
  </si>
  <si>
    <t>うち福岡泊　</t>
    <rPh sb="2" eb="4">
      <t>フクオカ</t>
    </rPh>
    <rPh sb="4" eb="5">
      <t>ハク</t>
    </rPh>
    <phoneticPr fontId="1"/>
  </si>
  <si>
    <t>うち熊本泊　</t>
    <rPh sb="2" eb="4">
      <t>クマモト</t>
    </rPh>
    <rPh sb="4" eb="5">
      <t>ハク</t>
    </rPh>
    <phoneticPr fontId="1"/>
  </si>
  <si>
    <t>うち大分泊　</t>
    <rPh sb="2" eb="4">
      <t>オオイタ</t>
    </rPh>
    <rPh sb="4" eb="5">
      <t>ハク</t>
    </rPh>
    <phoneticPr fontId="1"/>
  </si>
  <si>
    <t>発注者負担泊数　</t>
    <rPh sb="0" eb="5">
      <t>ハッチュウシャフタン</t>
    </rPh>
    <rPh sb="5" eb="6">
      <t>ハク</t>
    </rPh>
    <rPh sb="6" eb="7">
      <t>スウ</t>
    </rPh>
    <phoneticPr fontId="1"/>
  </si>
  <si>
    <t>宿泊者負担泊数　</t>
    <rPh sb="0" eb="2">
      <t>シュクハク</t>
    </rPh>
    <rPh sb="2" eb="3">
      <t>シャ</t>
    </rPh>
    <rPh sb="3" eb="5">
      <t>フタン</t>
    </rPh>
    <rPh sb="5" eb="6">
      <t>ハク</t>
    </rPh>
    <rPh sb="6" eb="7">
      <t>スウ</t>
    </rPh>
    <phoneticPr fontId="1"/>
  </si>
  <si>
    <t>【会議室】</t>
    <rPh sb="1" eb="4">
      <t>カイギシツ</t>
    </rPh>
    <phoneticPr fontId="1"/>
  </si>
  <si>
    <t>利用日</t>
    <rPh sb="0" eb="3">
      <t>リヨウビ</t>
    </rPh>
    <phoneticPr fontId="1"/>
  </si>
  <si>
    <t>施設</t>
    <rPh sb="0" eb="2">
      <t>シセツ</t>
    </rPh>
    <phoneticPr fontId="1"/>
  </si>
  <si>
    <t>利用目的</t>
    <rPh sb="0" eb="4">
      <t>リヨウモクテキ</t>
    </rPh>
    <phoneticPr fontId="1"/>
  </si>
  <si>
    <t>数量</t>
    <rPh sb="0" eb="2">
      <t>スウリョウ</t>
    </rPh>
    <phoneticPr fontId="1"/>
  </si>
  <si>
    <t>(火)</t>
    <rPh sb="1" eb="2">
      <t>カ</t>
    </rPh>
    <phoneticPr fontId="1"/>
  </si>
  <si>
    <t>備考</t>
    <rPh sb="0" eb="2">
      <t>ビコウ</t>
    </rPh>
    <phoneticPr fontId="1"/>
  </si>
  <si>
    <t>事務局用会議室</t>
    <rPh sb="0" eb="3">
      <t>ジムキョク</t>
    </rPh>
    <rPh sb="3" eb="4">
      <t>ヨウ</t>
    </rPh>
    <rPh sb="4" eb="7">
      <t>カイギシツ</t>
    </rPh>
    <phoneticPr fontId="1"/>
  </si>
  <si>
    <t>1室</t>
    <rPh sb="1" eb="2">
      <t>シツ</t>
    </rPh>
    <phoneticPr fontId="1"/>
  </si>
  <si>
    <t>10/10のみAMまで</t>
    <phoneticPr fontId="1"/>
  </si>
  <si>
    <t>瀬の本高原ホテル
(2F会議室)</t>
    <rPh sb="12" eb="15">
      <t>カイギシツ</t>
    </rPh>
    <phoneticPr fontId="1"/>
  </si>
  <si>
    <t>３　出場チームは１チームあたり９名（選手６名、監督１名、スタッフ２名）とする。</t>
    <rPh sb="2" eb="4">
      <t>シュツジョウ</t>
    </rPh>
    <rPh sb="16" eb="17">
      <t>メイ</t>
    </rPh>
    <rPh sb="18" eb="20">
      <t>センシュ</t>
    </rPh>
    <rPh sb="21" eb="22">
      <t>メイ</t>
    </rPh>
    <rPh sb="23" eb="25">
      <t>カントク</t>
    </rPh>
    <rPh sb="26" eb="27">
      <t>メイ</t>
    </rPh>
    <rPh sb="33" eb="3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</si>
</sst>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56" fontId="5" fillId="0" borderId="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0" borderId="18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0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26" xfId="0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176" fontId="5" fillId="0" borderId="31" xfId="0" applyNumberFormat="1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32" xfId="0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176" fontId="5" fillId="0" borderId="42" xfId="0" applyNumberFormat="1" applyFont="1" applyBorder="1">
      <alignment vertical="center"/>
    </xf>
    <xf numFmtId="0" fontId="5" fillId="0" borderId="42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5" fillId="0" borderId="12" xfId="0" applyNumberFormat="1" applyFont="1" applyBorder="1">
      <alignment vertical="center"/>
    </xf>
    <xf numFmtId="176" fontId="5" fillId="0" borderId="50" xfId="0" applyNumberFormat="1" applyFont="1" applyBorder="1">
      <alignment vertical="center"/>
    </xf>
    <xf numFmtId="176" fontId="5" fillId="0" borderId="52" xfId="0" applyNumberFormat="1" applyFont="1" applyBorder="1">
      <alignment vertical="center"/>
    </xf>
    <xf numFmtId="176" fontId="5" fillId="0" borderId="54" xfId="0" applyNumberFormat="1" applyFont="1" applyBorder="1">
      <alignment vertical="center"/>
    </xf>
    <xf numFmtId="0" fontId="6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1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6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" xfId="0" applyFont="1" applyBorder="1">
      <alignment vertical="center"/>
    </xf>
    <xf numFmtId="56" fontId="5" fillId="0" borderId="13" xfId="0" applyNumberFormat="1" applyFont="1" applyBorder="1" applyAlignment="1">
      <alignment horizontal="center" vertical="center"/>
    </xf>
    <xf numFmtId="56" fontId="5" fillId="0" borderId="14" xfId="0" applyNumberFormat="1" applyFont="1" applyBorder="1" applyAlignment="1">
      <alignment horizontal="center" vertical="center"/>
    </xf>
    <xf numFmtId="56" fontId="5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9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6" fontId="5" fillId="0" borderId="3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43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9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5" fillId="0" borderId="5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9B227-3F26-45E3-9701-469A81B80051}">
  <sheetPr>
    <pageSetUpPr fitToPage="1"/>
  </sheetPr>
  <dimension ref="A1:I368"/>
  <sheetViews>
    <sheetView tabSelected="1" zoomScaleNormal="100" zoomScaleSheetLayoutView="100" workbookViewId="0">
      <selection activeCell="A7" sqref="A7:I7"/>
    </sheetView>
  </sheetViews>
  <sheetFormatPr defaultRowHeight="13.5" x14ac:dyDescent="0.4"/>
  <cols>
    <col min="1" max="1" width="8.25" style="1" bestFit="1" customWidth="1"/>
    <col min="2" max="2" width="4.125" style="1" bestFit="1" customWidth="1"/>
    <col min="3" max="3" width="20.625" style="1" bestFit="1" customWidth="1"/>
    <col min="4" max="4" width="27" style="1" bestFit="1" customWidth="1"/>
    <col min="5" max="5" width="13.625" style="1" bestFit="1" customWidth="1"/>
    <col min="6" max="6" width="11" style="1" customWidth="1"/>
    <col min="7" max="7" width="6.25" style="1" customWidth="1"/>
    <col min="8" max="8" width="6.25" style="2" bestFit="1" customWidth="1"/>
    <col min="9" max="9" width="9" style="2" customWidth="1"/>
    <col min="10" max="16384" width="9" style="1"/>
  </cols>
  <sheetData>
    <row r="1" spans="1:9" x14ac:dyDescent="0.4">
      <c r="A1" s="40" t="s">
        <v>10</v>
      </c>
      <c r="B1" s="40"/>
      <c r="C1" s="40"/>
      <c r="D1" s="40"/>
      <c r="E1" s="40"/>
      <c r="F1" s="40"/>
      <c r="G1" s="40"/>
      <c r="H1" s="40"/>
      <c r="I1" s="40"/>
    </row>
    <row r="2" spans="1:9" x14ac:dyDescent="0.4">
      <c r="A2" s="40"/>
      <c r="B2" s="40"/>
      <c r="C2" s="40"/>
      <c r="D2" s="40"/>
      <c r="E2" s="40"/>
      <c r="F2" s="40"/>
      <c r="G2" s="40"/>
      <c r="H2" s="40"/>
      <c r="I2" s="40"/>
    </row>
    <row r="3" spans="1:9" ht="9" customHeight="1" x14ac:dyDescent="0.4">
      <c r="A3" s="3"/>
      <c r="B3" s="3"/>
      <c r="C3" s="3"/>
      <c r="D3" s="3"/>
      <c r="E3" s="3"/>
      <c r="F3" s="3"/>
      <c r="G3" s="3"/>
      <c r="H3" s="3"/>
      <c r="I3" s="3"/>
    </row>
    <row r="4" spans="1:9" x14ac:dyDescent="0.4">
      <c r="A4" s="47" t="s">
        <v>0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A5" s="47" t="s">
        <v>1</v>
      </c>
      <c r="B5" s="47"/>
      <c r="C5" s="47"/>
      <c r="D5" s="47"/>
      <c r="E5" s="47"/>
      <c r="F5" s="47"/>
      <c r="G5" s="47"/>
      <c r="H5" s="47"/>
      <c r="I5" s="47"/>
    </row>
    <row r="6" spans="1:9" ht="13.5" customHeight="1" x14ac:dyDescent="0.4">
      <c r="A6" s="46" t="s">
        <v>90</v>
      </c>
      <c r="B6" s="46"/>
      <c r="C6" s="46"/>
      <c r="D6" s="46"/>
      <c r="E6" s="46"/>
      <c r="F6" s="46"/>
      <c r="G6" s="46"/>
      <c r="H6" s="46"/>
      <c r="I6" s="46"/>
    </row>
    <row r="7" spans="1:9" ht="13.5" customHeight="1" x14ac:dyDescent="0.4">
      <c r="A7" s="41" t="s">
        <v>11</v>
      </c>
      <c r="B7" s="41"/>
      <c r="C7" s="41"/>
      <c r="D7" s="41"/>
      <c r="E7" s="41"/>
      <c r="F7" s="41"/>
      <c r="G7" s="41"/>
      <c r="H7" s="41"/>
      <c r="I7" s="41"/>
    </row>
    <row r="8" spans="1:9" x14ac:dyDescent="0.4">
      <c r="A8" s="47" t="s">
        <v>12</v>
      </c>
      <c r="B8" s="47"/>
      <c r="C8" s="47"/>
      <c r="D8" s="47"/>
      <c r="E8" s="47"/>
      <c r="F8" s="47"/>
      <c r="G8" s="47"/>
      <c r="H8" s="47"/>
      <c r="I8" s="47"/>
    </row>
    <row r="9" spans="1:9" ht="9" customHeight="1" x14ac:dyDescent="0.4"/>
    <row r="10" spans="1:9" x14ac:dyDescent="0.4">
      <c r="A10" s="33" t="s">
        <v>65</v>
      </c>
    </row>
    <row r="11" spans="1:9" ht="3" customHeight="1" x14ac:dyDescent="0.4"/>
    <row r="12" spans="1:9" ht="27" customHeight="1" x14ac:dyDescent="0.4">
      <c r="A12" s="45" t="s">
        <v>2</v>
      </c>
      <c r="B12" s="45"/>
      <c r="C12" s="14" t="s">
        <v>3</v>
      </c>
      <c r="D12" s="14" t="s">
        <v>5</v>
      </c>
      <c r="E12" s="45" t="s">
        <v>7</v>
      </c>
      <c r="F12" s="45"/>
      <c r="G12" s="14" t="s">
        <v>8</v>
      </c>
      <c r="H12" s="17" t="s">
        <v>32</v>
      </c>
      <c r="I12" s="14" t="s">
        <v>9</v>
      </c>
    </row>
    <row r="13" spans="1:9" ht="13.5" customHeight="1" x14ac:dyDescent="0.4">
      <c r="A13" s="51">
        <v>45203</v>
      </c>
      <c r="B13" s="54" t="s">
        <v>16</v>
      </c>
      <c r="C13" s="73" t="s">
        <v>4</v>
      </c>
      <c r="D13" s="67" t="s">
        <v>6</v>
      </c>
      <c r="E13" s="44" t="s">
        <v>14</v>
      </c>
      <c r="F13" s="8" t="s">
        <v>13</v>
      </c>
      <c r="G13" s="12">
        <v>9</v>
      </c>
      <c r="H13" s="6" t="s">
        <v>18</v>
      </c>
      <c r="I13" s="6" t="s">
        <v>17</v>
      </c>
    </row>
    <row r="14" spans="1:9" ht="13.5" customHeight="1" x14ac:dyDescent="0.4">
      <c r="A14" s="52"/>
      <c r="B14" s="55"/>
      <c r="C14" s="74"/>
      <c r="D14" s="68"/>
      <c r="E14" s="44"/>
      <c r="F14" s="8" t="s">
        <v>15</v>
      </c>
      <c r="G14" s="12">
        <v>72</v>
      </c>
      <c r="H14" s="6" t="s">
        <v>19</v>
      </c>
      <c r="I14" s="6" t="s">
        <v>17</v>
      </c>
    </row>
    <row r="15" spans="1:9" ht="13.5" customHeight="1" x14ac:dyDescent="0.4">
      <c r="A15" s="52"/>
      <c r="B15" s="55"/>
      <c r="C15" s="74"/>
      <c r="D15" s="68"/>
      <c r="E15" s="42" t="s">
        <v>20</v>
      </c>
      <c r="F15" s="43"/>
      <c r="G15" s="12">
        <v>4</v>
      </c>
      <c r="H15" s="6" t="s">
        <v>18</v>
      </c>
      <c r="I15" s="6" t="s">
        <v>17</v>
      </c>
    </row>
    <row r="16" spans="1:9" ht="13.5" customHeight="1" x14ac:dyDescent="0.4">
      <c r="A16" s="52"/>
      <c r="B16" s="55"/>
      <c r="C16" s="74"/>
      <c r="D16" s="68"/>
      <c r="E16" s="42" t="s">
        <v>21</v>
      </c>
      <c r="F16" s="43"/>
      <c r="G16" s="12">
        <v>1</v>
      </c>
      <c r="H16" s="6" t="s">
        <v>18</v>
      </c>
      <c r="I16" s="6" t="s">
        <v>17</v>
      </c>
    </row>
    <row r="17" spans="1:9" ht="13.5" customHeight="1" x14ac:dyDescent="0.4">
      <c r="A17" s="52"/>
      <c r="B17" s="55"/>
      <c r="C17" s="74"/>
      <c r="D17" s="68"/>
      <c r="E17" s="44" t="s">
        <v>29</v>
      </c>
      <c r="F17" s="8" t="s">
        <v>22</v>
      </c>
      <c r="G17" s="12">
        <v>1</v>
      </c>
      <c r="H17" s="6" t="s">
        <v>18</v>
      </c>
      <c r="I17" s="6" t="s">
        <v>17</v>
      </c>
    </row>
    <row r="18" spans="1:9" ht="13.5" customHeight="1" thickBot="1" x14ac:dyDescent="0.45">
      <c r="A18" s="52"/>
      <c r="B18" s="55"/>
      <c r="C18" s="74"/>
      <c r="D18" s="68"/>
      <c r="E18" s="72"/>
      <c r="F18" s="16" t="s">
        <v>23</v>
      </c>
      <c r="G18" s="18">
        <v>6</v>
      </c>
      <c r="H18" s="10" t="s">
        <v>18</v>
      </c>
      <c r="I18" s="10" t="s">
        <v>17</v>
      </c>
    </row>
    <row r="19" spans="1:9" ht="13.5" customHeight="1" thickBot="1" x14ac:dyDescent="0.45">
      <c r="A19" s="52"/>
      <c r="B19" s="55"/>
      <c r="C19" s="75"/>
      <c r="D19" s="57" t="s">
        <v>30</v>
      </c>
      <c r="E19" s="57"/>
      <c r="F19" s="58"/>
      <c r="G19" s="27">
        <f>SUM(G13:G18)</f>
        <v>93</v>
      </c>
      <c r="H19" s="28" t="s">
        <v>24</v>
      </c>
      <c r="I19" s="28" t="s">
        <v>24</v>
      </c>
    </row>
    <row r="20" spans="1:9" ht="13.5" customHeight="1" thickBot="1" x14ac:dyDescent="0.45">
      <c r="A20" s="53"/>
      <c r="B20" s="56"/>
      <c r="C20" s="59" t="s">
        <v>31</v>
      </c>
      <c r="D20" s="59"/>
      <c r="E20" s="59"/>
      <c r="F20" s="60"/>
      <c r="G20" s="19">
        <f>SUM(G19)</f>
        <v>93</v>
      </c>
      <c r="H20" s="20" t="s">
        <v>24</v>
      </c>
      <c r="I20" s="20" t="s">
        <v>24</v>
      </c>
    </row>
    <row r="21" spans="1:9" ht="13.5" customHeight="1" thickTop="1" x14ac:dyDescent="0.4">
      <c r="A21" s="71">
        <v>45204</v>
      </c>
      <c r="B21" s="69" t="s">
        <v>25</v>
      </c>
      <c r="C21" s="61" t="s">
        <v>4</v>
      </c>
      <c r="D21" s="49" t="s">
        <v>6</v>
      </c>
      <c r="E21" s="65" t="s">
        <v>14</v>
      </c>
      <c r="F21" s="23" t="s">
        <v>13</v>
      </c>
      <c r="G21" s="21">
        <v>18</v>
      </c>
      <c r="H21" s="22" t="s">
        <v>18</v>
      </c>
      <c r="I21" s="22" t="s">
        <v>17</v>
      </c>
    </row>
    <row r="22" spans="1:9" ht="13.5" customHeight="1" x14ac:dyDescent="0.4">
      <c r="A22" s="52"/>
      <c r="B22" s="70"/>
      <c r="C22" s="62"/>
      <c r="D22" s="50"/>
      <c r="E22" s="66"/>
      <c r="F22" s="8" t="s">
        <v>15</v>
      </c>
      <c r="G22" s="12">
        <v>144</v>
      </c>
      <c r="H22" s="6" t="s">
        <v>19</v>
      </c>
      <c r="I22" s="6" t="s">
        <v>17</v>
      </c>
    </row>
    <row r="23" spans="1:9" ht="13.5" customHeight="1" x14ac:dyDescent="0.4">
      <c r="A23" s="52"/>
      <c r="B23" s="70"/>
      <c r="C23" s="62"/>
      <c r="D23" s="50"/>
      <c r="E23" s="66" t="s">
        <v>20</v>
      </c>
      <c r="F23" s="43"/>
      <c r="G23" s="12">
        <v>11</v>
      </c>
      <c r="H23" s="6" t="s">
        <v>18</v>
      </c>
      <c r="I23" s="6" t="s">
        <v>17</v>
      </c>
    </row>
    <row r="24" spans="1:9" ht="13.5" customHeight="1" x14ac:dyDescent="0.4">
      <c r="A24" s="52"/>
      <c r="B24" s="70"/>
      <c r="C24" s="62"/>
      <c r="D24" s="50"/>
      <c r="E24" s="66" t="s">
        <v>21</v>
      </c>
      <c r="F24" s="43"/>
      <c r="G24" s="12">
        <v>1</v>
      </c>
      <c r="H24" s="6" t="s">
        <v>18</v>
      </c>
      <c r="I24" s="6" t="s">
        <v>17</v>
      </c>
    </row>
    <row r="25" spans="1:9" ht="13.5" customHeight="1" x14ac:dyDescent="0.4">
      <c r="A25" s="52"/>
      <c r="B25" s="70"/>
      <c r="C25" s="62"/>
      <c r="D25" s="50"/>
      <c r="E25" s="66" t="s">
        <v>29</v>
      </c>
      <c r="F25" s="8" t="s">
        <v>22</v>
      </c>
      <c r="G25" s="12">
        <v>1</v>
      </c>
      <c r="H25" s="6" t="s">
        <v>18</v>
      </c>
      <c r="I25" s="6" t="s">
        <v>17</v>
      </c>
    </row>
    <row r="26" spans="1:9" ht="13.5" customHeight="1" x14ac:dyDescent="0.4">
      <c r="A26" s="52"/>
      <c r="B26" s="70"/>
      <c r="C26" s="62"/>
      <c r="D26" s="50"/>
      <c r="E26" s="66"/>
      <c r="F26" s="8" t="s">
        <v>26</v>
      </c>
      <c r="G26" s="12">
        <v>2</v>
      </c>
      <c r="H26" s="6" t="s">
        <v>18</v>
      </c>
      <c r="I26" s="6" t="s">
        <v>17</v>
      </c>
    </row>
    <row r="27" spans="1:9" ht="13.5" customHeight="1" x14ac:dyDescent="0.4">
      <c r="A27" s="52"/>
      <c r="B27" s="70"/>
      <c r="C27" s="62"/>
      <c r="D27" s="50"/>
      <c r="E27" s="66"/>
      <c r="F27" s="8" t="s">
        <v>23</v>
      </c>
      <c r="G27" s="12">
        <v>6</v>
      </c>
      <c r="H27" s="6" t="s">
        <v>18</v>
      </c>
      <c r="I27" s="6" t="s">
        <v>17</v>
      </c>
    </row>
    <row r="28" spans="1:9" ht="13.5" customHeight="1" x14ac:dyDescent="0.4">
      <c r="A28" s="52"/>
      <c r="B28" s="70"/>
      <c r="C28" s="62"/>
      <c r="D28" s="50"/>
      <c r="E28" s="66"/>
      <c r="F28" s="8" t="s">
        <v>27</v>
      </c>
      <c r="G28" s="12">
        <v>48</v>
      </c>
      <c r="H28" s="6" t="s">
        <v>19</v>
      </c>
      <c r="I28" s="6" t="s">
        <v>17</v>
      </c>
    </row>
    <row r="29" spans="1:9" ht="13.5" customHeight="1" thickBot="1" x14ac:dyDescent="0.45">
      <c r="A29" s="52"/>
      <c r="B29" s="70"/>
      <c r="C29" s="62"/>
      <c r="D29" s="48"/>
      <c r="E29" s="48" t="s">
        <v>28</v>
      </c>
      <c r="F29" s="48"/>
      <c r="G29" s="18">
        <v>2</v>
      </c>
      <c r="H29" s="10" t="s">
        <v>18</v>
      </c>
      <c r="I29" s="10" t="s">
        <v>17</v>
      </c>
    </row>
    <row r="30" spans="1:9" ht="13.5" customHeight="1" thickBot="1" x14ac:dyDescent="0.45">
      <c r="A30" s="52"/>
      <c r="B30" s="70"/>
      <c r="C30" s="63"/>
      <c r="D30" s="58" t="s">
        <v>30</v>
      </c>
      <c r="E30" s="64"/>
      <c r="F30" s="64"/>
      <c r="G30" s="27">
        <f>SUM(G21:G29)</f>
        <v>233</v>
      </c>
      <c r="H30" s="28" t="s">
        <v>24</v>
      </c>
      <c r="I30" s="28" t="s">
        <v>24</v>
      </c>
    </row>
    <row r="31" spans="1:9" ht="13.5" customHeight="1" x14ac:dyDescent="0.4">
      <c r="A31" s="52"/>
      <c r="B31" s="70"/>
      <c r="C31" s="76" t="s">
        <v>34</v>
      </c>
      <c r="D31" s="79" t="s">
        <v>33</v>
      </c>
      <c r="E31" s="77" t="s">
        <v>35</v>
      </c>
      <c r="F31" s="29" t="s">
        <v>18</v>
      </c>
      <c r="G31" s="25">
        <v>11</v>
      </c>
      <c r="H31" s="24" t="s">
        <v>18</v>
      </c>
      <c r="I31" s="24" t="s">
        <v>17</v>
      </c>
    </row>
    <row r="32" spans="1:9" ht="13.5" customHeight="1" x14ac:dyDescent="0.4">
      <c r="A32" s="52"/>
      <c r="B32" s="70"/>
      <c r="C32" s="62"/>
      <c r="D32" s="80"/>
      <c r="E32" s="66"/>
      <c r="F32" s="8" t="s">
        <v>19</v>
      </c>
      <c r="G32" s="12">
        <v>40</v>
      </c>
      <c r="H32" s="6" t="s">
        <v>19</v>
      </c>
      <c r="I32" s="6" t="s">
        <v>17</v>
      </c>
    </row>
    <row r="33" spans="1:9" ht="13.5" customHeight="1" x14ac:dyDescent="0.4">
      <c r="A33" s="52"/>
      <c r="B33" s="70"/>
      <c r="C33" s="62"/>
      <c r="D33" s="80"/>
      <c r="E33" s="66" t="s">
        <v>36</v>
      </c>
      <c r="F33" s="43"/>
      <c r="G33" s="12">
        <v>12</v>
      </c>
      <c r="H33" s="6" t="s">
        <v>19</v>
      </c>
      <c r="I33" s="6" t="s">
        <v>17</v>
      </c>
    </row>
    <row r="34" spans="1:9" ht="13.5" customHeight="1" x14ac:dyDescent="0.4">
      <c r="A34" s="52"/>
      <c r="B34" s="70"/>
      <c r="C34" s="62"/>
      <c r="D34" s="80"/>
      <c r="E34" s="66" t="s">
        <v>37</v>
      </c>
      <c r="F34" s="43"/>
      <c r="G34" s="12">
        <v>6</v>
      </c>
      <c r="H34" s="6" t="s">
        <v>19</v>
      </c>
      <c r="I34" s="6" t="s">
        <v>17</v>
      </c>
    </row>
    <row r="35" spans="1:9" ht="13.5" customHeight="1" x14ac:dyDescent="0.4">
      <c r="A35" s="52"/>
      <c r="B35" s="70"/>
      <c r="C35" s="62"/>
      <c r="D35" s="80"/>
      <c r="E35" s="66" t="s">
        <v>38</v>
      </c>
      <c r="F35" s="43"/>
      <c r="G35" s="12">
        <v>2</v>
      </c>
      <c r="H35" s="6" t="s">
        <v>18</v>
      </c>
      <c r="I35" s="6" t="s">
        <v>17</v>
      </c>
    </row>
    <row r="36" spans="1:9" ht="13.5" customHeight="1" x14ac:dyDescent="0.4">
      <c r="A36" s="52"/>
      <c r="B36" s="70"/>
      <c r="C36" s="62"/>
      <c r="D36" s="80"/>
      <c r="E36" s="66" t="s">
        <v>39</v>
      </c>
      <c r="F36" s="43"/>
      <c r="G36" s="12">
        <v>3</v>
      </c>
      <c r="H36" s="6" t="s">
        <v>18</v>
      </c>
      <c r="I36" s="6" t="s">
        <v>17</v>
      </c>
    </row>
    <row r="37" spans="1:9" ht="13.5" customHeight="1" x14ac:dyDescent="0.4">
      <c r="A37" s="52"/>
      <c r="B37" s="70"/>
      <c r="C37" s="62"/>
      <c r="D37" s="80"/>
      <c r="E37" s="66" t="s">
        <v>40</v>
      </c>
      <c r="F37" s="43"/>
      <c r="G37" s="12">
        <v>4</v>
      </c>
      <c r="H37" s="6" t="s">
        <v>18</v>
      </c>
      <c r="I37" s="6" t="s">
        <v>45</v>
      </c>
    </row>
    <row r="38" spans="1:9" ht="13.5" customHeight="1" x14ac:dyDescent="0.4">
      <c r="A38" s="52"/>
      <c r="B38" s="70"/>
      <c r="C38" s="62"/>
      <c r="D38" s="80"/>
      <c r="E38" s="66" t="s">
        <v>41</v>
      </c>
      <c r="F38" s="43"/>
      <c r="G38" s="12">
        <v>4</v>
      </c>
      <c r="H38" s="6" t="s">
        <v>18</v>
      </c>
      <c r="I38" s="6" t="s">
        <v>45</v>
      </c>
    </row>
    <row r="39" spans="1:9" ht="13.5" customHeight="1" x14ac:dyDescent="0.4">
      <c r="A39" s="52"/>
      <c r="B39" s="70"/>
      <c r="C39" s="62"/>
      <c r="D39" s="80"/>
      <c r="E39" s="66" t="s">
        <v>42</v>
      </c>
      <c r="F39" s="43"/>
      <c r="G39" s="12">
        <v>11</v>
      </c>
      <c r="H39" s="6" t="s">
        <v>18</v>
      </c>
      <c r="I39" s="6" t="s">
        <v>17</v>
      </c>
    </row>
    <row r="40" spans="1:9" ht="13.5" customHeight="1" x14ac:dyDescent="0.4">
      <c r="A40" s="52"/>
      <c r="B40" s="70"/>
      <c r="C40" s="62"/>
      <c r="D40" s="80"/>
      <c r="E40" s="66" t="s">
        <v>43</v>
      </c>
      <c r="F40" s="43"/>
      <c r="G40" s="12">
        <v>6</v>
      </c>
      <c r="H40" s="6" t="s">
        <v>18</v>
      </c>
      <c r="I40" s="6" t="s">
        <v>45</v>
      </c>
    </row>
    <row r="41" spans="1:9" ht="13.5" customHeight="1" thickBot="1" x14ac:dyDescent="0.45">
      <c r="A41" s="52"/>
      <c r="B41" s="70"/>
      <c r="C41" s="62"/>
      <c r="D41" s="67"/>
      <c r="E41" s="48" t="s">
        <v>44</v>
      </c>
      <c r="F41" s="48"/>
      <c r="G41" s="18">
        <v>16</v>
      </c>
      <c r="H41" s="10" t="s">
        <v>18</v>
      </c>
      <c r="I41" s="10" t="s">
        <v>45</v>
      </c>
    </row>
    <row r="42" spans="1:9" ht="13.5" customHeight="1" thickBot="1" x14ac:dyDescent="0.45">
      <c r="A42" s="52"/>
      <c r="B42" s="70"/>
      <c r="C42" s="63"/>
      <c r="D42" s="58" t="s">
        <v>30</v>
      </c>
      <c r="E42" s="64"/>
      <c r="F42" s="64"/>
      <c r="G42" s="27">
        <f>SUM(G31:G41)</f>
        <v>115</v>
      </c>
      <c r="H42" s="28" t="s">
        <v>24</v>
      </c>
      <c r="I42" s="28" t="s">
        <v>24</v>
      </c>
    </row>
    <row r="43" spans="1:9" ht="13.5" customHeight="1" x14ac:dyDescent="0.4">
      <c r="A43" s="52"/>
      <c r="B43" s="70"/>
      <c r="C43" s="76" t="s">
        <v>47</v>
      </c>
      <c r="D43" s="78" t="s">
        <v>46</v>
      </c>
      <c r="E43" s="78" t="s">
        <v>48</v>
      </c>
      <c r="F43" s="78"/>
      <c r="G43" s="25">
        <v>5</v>
      </c>
      <c r="H43" s="24" t="s">
        <v>18</v>
      </c>
      <c r="I43" s="24" t="s">
        <v>17</v>
      </c>
    </row>
    <row r="44" spans="1:9" ht="13.5" customHeight="1" x14ac:dyDescent="0.4">
      <c r="A44" s="52"/>
      <c r="B44" s="70"/>
      <c r="C44" s="62"/>
      <c r="D44" s="50"/>
      <c r="E44" s="50" t="s">
        <v>49</v>
      </c>
      <c r="F44" s="50"/>
      <c r="G44" s="12">
        <v>40</v>
      </c>
      <c r="H44" s="6" t="s">
        <v>18</v>
      </c>
      <c r="I44" s="6" t="s">
        <v>45</v>
      </c>
    </row>
    <row r="45" spans="1:9" ht="13.5" customHeight="1" thickBot="1" x14ac:dyDescent="0.45">
      <c r="A45" s="52"/>
      <c r="B45" s="70"/>
      <c r="C45" s="62"/>
      <c r="D45" s="48"/>
      <c r="E45" s="48" t="s">
        <v>50</v>
      </c>
      <c r="F45" s="48"/>
      <c r="G45" s="18">
        <v>4</v>
      </c>
      <c r="H45" s="10" t="s">
        <v>18</v>
      </c>
      <c r="I45" s="10" t="s">
        <v>45</v>
      </c>
    </row>
    <row r="46" spans="1:9" ht="13.5" customHeight="1" thickBot="1" x14ac:dyDescent="0.45">
      <c r="A46" s="52"/>
      <c r="B46" s="70"/>
      <c r="C46" s="63"/>
      <c r="D46" s="58" t="s">
        <v>30</v>
      </c>
      <c r="E46" s="64"/>
      <c r="F46" s="64"/>
      <c r="G46" s="27">
        <f>SUM(G43:G45)</f>
        <v>49</v>
      </c>
      <c r="H46" s="28" t="s">
        <v>24</v>
      </c>
      <c r="I46" s="28" t="s">
        <v>24</v>
      </c>
    </row>
    <row r="47" spans="1:9" ht="13.5" customHeight="1" thickBot="1" x14ac:dyDescent="0.45">
      <c r="A47" s="53"/>
      <c r="B47" s="56"/>
      <c r="C47" s="59" t="s">
        <v>51</v>
      </c>
      <c r="D47" s="59"/>
      <c r="E47" s="59"/>
      <c r="F47" s="59"/>
      <c r="G47" s="19">
        <f>SUM(G30,G42,G46)</f>
        <v>397</v>
      </c>
      <c r="H47" s="20" t="s">
        <v>24</v>
      </c>
      <c r="I47" s="20" t="s">
        <v>24</v>
      </c>
    </row>
    <row r="48" spans="1:9" ht="13.5" customHeight="1" thickTop="1" x14ac:dyDescent="0.4">
      <c r="A48" s="71">
        <v>45205</v>
      </c>
      <c r="B48" s="69" t="s">
        <v>52</v>
      </c>
      <c r="C48" s="61" t="s">
        <v>4</v>
      </c>
      <c r="D48" s="49" t="s">
        <v>6</v>
      </c>
      <c r="E48" s="65" t="s">
        <v>14</v>
      </c>
      <c r="F48" s="23" t="s">
        <v>13</v>
      </c>
      <c r="G48" s="21">
        <v>18</v>
      </c>
      <c r="H48" s="22" t="s">
        <v>18</v>
      </c>
      <c r="I48" s="22" t="s">
        <v>17</v>
      </c>
    </row>
    <row r="49" spans="1:9" ht="13.5" customHeight="1" x14ac:dyDescent="0.4">
      <c r="A49" s="52"/>
      <c r="B49" s="70"/>
      <c r="C49" s="62"/>
      <c r="D49" s="50"/>
      <c r="E49" s="66"/>
      <c r="F49" s="8" t="s">
        <v>15</v>
      </c>
      <c r="G49" s="12">
        <v>144</v>
      </c>
      <c r="H49" s="6" t="s">
        <v>19</v>
      </c>
      <c r="I49" s="6" t="s">
        <v>17</v>
      </c>
    </row>
    <row r="50" spans="1:9" ht="13.5" customHeight="1" x14ac:dyDescent="0.4">
      <c r="A50" s="52"/>
      <c r="B50" s="70"/>
      <c r="C50" s="62"/>
      <c r="D50" s="50"/>
      <c r="E50" s="66" t="s">
        <v>20</v>
      </c>
      <c r="F50" s="43"/>
      <c r="G50" s="12">
        <v>11</v>
      </c>
      <c r="H50" s="6" t="s">
        <v>18</v>
      </c>
      <c r="I50" s="6" t="s">
        <v>17</v>
      </c>
    </row>
    <row r="51" spans="1:9" ht="13.5" customHeight="1" x14ac:dyDescent="0.4">
      <c r="A51" s="52"/>
      <c r="B51" s="70"/>
      <c r="C51" s="62"/>
      <c r="D51" s="50"/>
      <c r="E51" s="66" t="s">
        <v>21</v>
      </c>
      <c r="F51" s="43"/>
      <c r="G51" s="12">
        <v>1</v>
      </c>
      <c r="H51" s="6" t="s">
        <v>18</v>
      </c>
      <c r="I51" s="6" t="s">
        <v>17</v>
      </c>
    </row>
    <row r="52" spans="1:9" ht="13.5" customHeight="1" x14ac:dyDescent="0.4">
      <c r="A52" s="52"/>
      <c r="B52" s="70"/>
      <c r="C52" s="62"/>
      <c r="D52" s="50"/>
      <c r="E52" s="66" t="s">
        <v>29</v>
      </c>
      <c r="F52" s="8" t="s">
        <v>22</v>
      </c>
      <c r="G52" s="12">
        <v>1</v>
      </c>
      <c r="H52" s="6" t="s">
        <v>18</v>
      </c>
      <c r="I52" s="6" t="s">
        <v>17</v>
      </c>
    </row>
    <row r="53" spans="1:9" ht="13.5" customHeight="1" x14ac:dyDescent="0.4">
      <c r="A53" s="52"/>
      <c r="B53" s="70"/>
      <c r="C53" s="62"/>
      <c r="D53" s="50"/>
      <c r="E53" s="66"/>
      <c r="F53" s="8" t="s">
        <v>26</v>
      </c>
      <c r="G53" s="12">
        <v>2</v>
      </c>
      <c r="H53" s="6" t="s">
        <v>18</v>
      </c>
      <c r="I53" s="6" t="s">
        <v>17</v>
      </c>
    </row>
    <row r="54" spans="1:9" ht="13.5" customHeight="1" x14ac:dyDescent="0.4">
      <c r="A54" s="52"/>
      <c r="B54" s="70"/>
      <c r="C54" s="62"/>
      <c r="D54" s="50"/>
      <c r="E54" s="66"/>
      <c r="F54" s="8" t="s">
        <v>23</v>
      </c>
      <c r="G54" s="12">
        <v>6</v>
      </c>
      <c r="H54" s="6" t="s">
        <v>18</v>
      </c>
      <c r="I54" s="6" t="s">
        <v>17</v>
      </c>
    </row>
    <row r="55" spans="1:9" ht="13.5" customHeight="1" x14ac:dyDescent="0.4">
      <c r="A55" s="52"/>
      <c r="B55" s="70"/>
      <c r="C55" s="62"/>
      <c r="D55" s="50"/>
      <c r="E55" s="66"/>
      <c r="F55" s="8" t="s">
        <v>27</v>
      </c>
      <c r="G55" s="12">
        <v>48</v>
      </c>
      <c r="H55" s="6" t="s">
        <v>19</v>
      </c>
      <c r="I55" s="6" t="s">
        <v>17</v>
      </c>
    </row>
    <row r="56" spans="1:9" ht="13.5" customHeight="1" thickBot="1" x14ac:dyDescent="0.45">
      <c r="A56" s="52"/>
      <c r="B56" s="70"/>
      <c r="C56" s="62"/>
      <c r="D56" s="48"/>
      <c r="E56" s="48" t="s">
        <v>28</v>
      </c>
      <c r="F56" s="48"/>
      <c r="G56" s="18">
        <v>2</v>
      </c>
      <c r="H56" s="10" t="s">
        <v>18</v>
      </c>
      <c r="I56" s="10" t="s">
        <v>17</v>
      </c>
    </row>
    <row r="57" spans="1:9" ht="13.5" customHeight="1" thickBot="1" x14ac:dyDescent="0.45">
      <c r="A57" s="52"/>
      <c r="B57" s="70"/>
      <c r="C57" s="63"/>
      <c r="D57" s="58" t="s">
        <v>30</v>
      </c>
      <c r="E57" s="64"/>
      <c r="F57" s="64"/>
      <c r="G57" s="27">
        <f>SUM(G48:G56)</f>
        <v>233</v>
      </c>
      <c r="H57" s="28" t="s">
        <v>24</v>
      </c>
      <c r="I57" s="28" t="s">
        <v>24</v>
      </c>
    </row>
    <row r="58" spans="1:9" ht="13.5" customHeight="1" x14ac:dyDescent="0.4">
      <c r="A58" s="52"/>
      <c r="B58" s="70"/>
      <c r="C58" s="76" t="s">
        <v>34</v>
      </c>
      <c r="D58" s="79" t="s">
        <v>33</v>
      </c>
      <c r="E58" s="91" t="s">
        <v>35</v>
      </c>
      <c r="F58" s="92"/>
      <c r="G58" s="25">
        <v>11</v>
      </c>
      <c r="H58" s="24" t="s">
        <v>18</v>
      </c>
      <c r="I58" s="24" t="s">
        <v>17</v>
      </c>
    </row>
    <row r="59" spans="1:9" ht="13.5" customHeight="1" x14ac:dyDescent="0.4">
      <c r="A59" s="52"/>
      <c r="B59" s="70"/>
      <c r="C59" s="62"/>
      <c r="D59" s="80"/>
      <c r="E59" s="93"/>
      <c r="F59" s="94"/>
      <c r="G59" s="12">
        <v>40</v>
      </c>
      <c r="H59" s="6" t="s">
        <v>19</v>
      </c>
      <c r="I59" s="6" t="s">
        <v>17</v>
      </c>
    </row>
    <row r="60" spans="1:9" ht="13.5" customHeight="1" x14ac:dyDescent="0.4">
      <c r="A60" s="52"/>
      <c r="B60" s="70"/>
      <c r="C60" s="62"/>
      <c r="D60" s="80"/>
      <c r="E60" s="66" t="s">
        <v>36</v>
      </c>
      <c r="F60" s="43"/>
      <c r="G60" s="12">
        <v>12</v>
      </c>
      <c r="H60" s="6" t="s">
        <v>19</v>
      </c>
      <c r="I60" s="6" t="s">
        <v>17</v>
      </c>
    </row>
    <row r="61" spans="1:9" ht="13.5" customHeight="1" x14ac:dyDescent="0.4">
      <c r="A61" s="52"/>
      <c r="B61" s="70"/>
      <c r="C61" s="62"/>
      <c r="D61" s="80"/>
      <c r="E61" s="66" t="s">
        <v>37</v>
      </c>
      <c r="F61" s="43"/>
      <c r="G61" s="12">
        <v>6</v>
      </c>
      <c r="H61" s="6" t="s">
        <v>19</v>
      </c>
      <c r="I61" s="6" t="s">
        <v>17</v>
      </c>
    </row>
    <row r="62" spans="1:9" ht="13.5" customHeight="1" x14ac:dyDescent="0.4">
      <c r="A62" s="52"/>
      <c r="B62" s="70"/>
      <c r="C62" s="62"/>
      <c r="D62" s="80"/>
      <c r="E62" s="66" t="s">
        <v>38</v>
      </c>
      <c r="F62" s="43"/>
      <c r="G62" s="12">
        <v>2</v>
      </c>
      <c r="H62" s="6" t="s">
        <v>18</v>
      </c>
      <c r="I62" s="6" t="s">
        <v>17</v>
      </c>
    </row>
    <row r="63" spans="1:9" ht="13.5" customHeight="1" x14ac:dyDescent="0.4">
      <c r="A63" s="52"/>
      <c r="B63" s="70"/>
      <c r="C63" s="62"/>
      <c r="D63" s="80"/>
      <c r="E63" s="66" t="s">
        <v>39</v>
      </c>
      <c r="F63" s="43"/>
      <c r="G63" s="12">
        <v>3</v>
      </c>
      <c r="H63" s="6" t="s">
        <v>18</v>
      </c>
      <c r="I63" s="6" t="s">
        <v>17</v>
      </c>
    </row>
    <row r="64" spans="1:9" ht="13.5" customHeight="1" x14ac:dyDescent="0.4">
      <c r="A64" s="52"/>
      <c r="B64" s="70"/>
      <c r="C64" s="62"/>
      <c r="D64" s="80"/>
      <c r="E64" s="66" t="s">
        <v>40</v>
      </c>
      <c r="F64" s="43"/>
      <c r="G64" s="12">
        <v>4</v>
      </c>
      <c r="H64" s="6" t="s">
        <v>18</v>
      </c>
      <c r="I64" s="6" t="s">
        <v>45</v>
      </c>
    </row>
    <row r="65" spans="1:9" ht="13.5" customHeight="1" x14ac:dyDescent="0.4">
      <c r="A65" s="52"/>
      <c r="B65" s="70"/>
      <c r="C65" s="62"/>
      <c r="D65" s="80"/>
      <c r="E65" s="66" t="s">
        <v>41</v>
      </c>
      <c r="F65" s="43"/>
      <c r="G65" s="12">
        <v>4</v>
      </c>
      <c r="H65" s="6" t="s">
        <v>18</v>
      </c>
      <c r="I65" s="6" t="s">
        <v>45</v>
      </c>
    </row>
    <row r="66" spans="1:9" ht="13.5" customHeight="1" x14ac:dyDescent="0.4">
      <c r="A66" s="52"/>
      <c r="B66" s="70"/>
      <c r="C66" s="62"/>
      <c r="D66" s="80"/>
      <c r="E66" s="66" t="s">
        <v>42</v>
      </c>
      <c r="F66" s="43"/>
      <c r="G66" s="12">
        <v>11</v>
      </c>
      <c r="H66" s="6" t="s">
        <v>18</v>
      </c>
      <c r="I66" s="6" t="s">
        <v>17</v>
      </c>
    </row>
    <row r="67" spans="1:9" ht="13.5" customHeight="1" x14ac:dyDescent="0.4">
      <c r="A67" s="52"/>
      <c r="B67" s="70"/>
      <c r="C67" s="62"/>
      <c r="D67" s="80"/>
      <c r="E67" s="66" t="s">
        <v>43</v>
      </c>
      <c r="F67" s="43"/>
      <c r="G67" s="12">
        <v>6</v>
      </c>
      <c r="H67" s="6" t="s">
        <v>18</v>
      </c>
      <c r="I67" s="6" t="s">
        <v>45</v>
      </c>
    </row>
    <row r="68" spans="1:9" ht="13.5" customHeight="1" thickBot="1" x14ac:dyDescent="0.45">
      <c r="A68" s="52"/>
      <c r="B68" s="70"/>
      <c r="C68" s="62"/>
      <c r="D68" s="67"/>
      <c r="E68" s="48" t="s">
        <v>44</v>
      </c>
      <c r="F68" s="48"/>
      <c r="G68" s="18">
        <v>16</v>
      </c>
      <c r="H68" s="10" t="s">
        <v>18</v>
      </c>
      <c r="I68" s="10" t="s">
        <v>45</v>
      </c>
    </row>
    <row r="69" spans="1:9" ht="13.5" customHeight="1" thickBot="1" x14ac:dyDescent="0.45">
      <c r="A69" s="52"/>
      <c r="B69" s="70"/>
      <c r="C69" s="63"/>
      <c r="D69" s="58" t="s">
        <v>30</v>
      </c>
      <c r="E69" s="64"/>
      <c r="F69" s="64"/>
      <c r="G69" s="27">
        <f>SUM(G58:G68)</f>
        <v>115</v>
      </c>
      <c r="H69" s="28" t="s">
        <v>24</v>
      </c>
      <c r="I69" s="28" t="s">
        <v>24</v>
      </c>
    </row>
    <row r="70" spans="1:9" ht="13.5" customHeight="1" x14ac:dyDescent="0.4">
      <c r="A70" s="52"/>
      <c r="B70" s="70"/>
      <c r="C70" s="76" t="s">
        <v>47</v>
      </c>
      <c r="D70" s="78" t="s">
        <v>46</v>
      </c>
      <c r="E70" s="78" t="s">
        <v>48</v>
      </c>
      <c r="F70" s="78"/>
      <c r="G70" s="25">
        <v>5</v>
      </c>
      <c r="H70" s="24" t="s">
        <v>18</v>
      </c>
      <c r="I70" s="24" t="s">
        <v>17</v>
      </c>
    </row>
    <row r="71" spans="1:9" ht="13.5" customHeight="1" x14ac:dyDescent="0.4">
      <c r="A71" s="52"/>
      <c r="B71" s="70"/>
      <c r="C71" s="62"/>
      <c r="D71" s="50"/>
      <c r="E71" s="50" t="s">
        <v>49</v>
      </c>
      <c r="F71" s="50"/>
      <c r="G71" s="12">
        <v>40</v>
      </c>
      <c r="H71" s="6" t="s">
        <v>18</v>
      </c>
      <c r="I71" s="6" t="s">
        <v>45</v>
      </c>
    </row>
    <row r="72" spans="1:9" ht="13.5" customHeight="1" thickBot="1" x14ac:dyDescent="0.45">
      <c r="A72" s="52"/>
      <c r="B72" s="70"/>
      <c r="C72" s="62"/>
      <c r="D72" s="48"/>
      <c r="E72" s="48" t="s">
        <v>50</v>
      </c>
      <c r="F72" s="48"/>
      <c r="G72" s="18">
        <v>4</v>
      </c>
      <c r="H72" s="10" t="s">
        <v>18</v>
      </c>
      <c r="I72" s="10" t="s">
        <v>45</v>
      </c>
    </row>
    <row r="73" spans="1:9" ht="13.5" customHeight="1" thickBot="1" x14ac:dyDescent="0.45">
      <c r="A73" s="52"/>
      <c r="B73" s="70"/>
      <c r="C73" s="63"/>
      <c r="D73" s="58" t="s">
        <v>30</v>
      </c>
      <c r="E73" s="64"/>
      <c r="F73" s="64"/>
      <c r="G73" s="27">
        <f>SUM(G70:G72)</f>
        <v>49</v>
      </c>
      <c r="H73" s="28" t="s">
        <v>24</v>
      </c>
      <c r="I73" s="28" t="s">
        <v>24</v>
      </c>
    </row>
    <row r="74" spans="1:9" ht="13.5" customHeight="1" thickBot="1" x14ac:dyDescent="0.45">
      <c r="A74" s="52"/>
      <c r="B74" s="70"/>
      <c r="C74" s="81" t="s">
        <v>53</v>
      </c>
      <c r="D74" s="31" t="s">
        <v>54</v>
      </c>
      <c r="E74" s="83" t="s">
        <v>55</v>
      </c>
      <c r="F74" s="83"/>
      <c r="G74" s="30">
        <v>20</v>
      </c>
      <c r="H74" s="32" t="s">
        <v>18</v>
      </c>
      <c r="I74" s="32" t="s">
        <v>17</v>
      </c>
    </row>
    <row r="75" spans="1:9" ht="13.5" customHeight="1" thickBot="1" x14ac:dyDescent="0.45">
      <c r="A75" s="52"/>
      <c r="B75" s="70"/>
      <c r="C75" s="82"/>
      <c r="D75" s="58" t="s">
        <v>30</v>
      </c>
      <c r="E75" s="64"/>
      <c r="F75" s="64"/>
      <c r="G75" s="27">
        <f>SUM(G74)</f>
        <v>20</v>
      </c>
      <c r="H75" s="28" t="s">
        <v>24</v>
      </c>
      <c r="I75" s="28" t="s">
        <v>24</v>
      </c>
    </row>
    <row r="76" spans="1:9" ht="13.5" customHeight="1" thickBot="1" x14ac:dyDescent="0.45">
      <c r="A76" s="53"/>
      <c r="B76" s="56"/>
      <c r="C76" s="60" t="s">
        <v>31</v>
      </c>
      <c r="D76" s="84"/>
      <c r="E76" s="84"/>
      <c r="F76" s="84"/>
      <c r="G76" s="19">
        <f>SUM(G57,G69,G73,G75)</f>
        <v>417</v>
      </c>
      <c r="H76" s="20" t="s">
        <v>24</v>
      </c>
      <c r="I76" s="20" t="s">
        <v>24</v>
      </c>
    </row>
    <row r="77" spans="1:9" ht="13.5" customHeight="1" thickTop="1" x14ac:dyDescent="0.4">
      <c r="A77" s="51">
        <v>45206</v>
      </c>
      <c r="B77" s="88" t="s">
        <v>56</v>
      </c>
      <c r="C77" s="62" t="s">
        <v>57</v>
      </c>
      <c r="D77" s="50" t="s">
        <v>58</v>
      </c>
      <c r="E77" s="66" t="s">
        <v>14</v>
      </c>
      <c r="F77" s="8" t="s">
        <v>13</v>
      </c>
      <c r="G77" s="12">
        <v>18</v>
      </c>
      <c r="H77" s="6" t="s">
        <v>18</v>
      </c>
      <c r="I77" s="6" t="s">
        <v>17</v>
      </c>
    </row>
    <row r="78" spans="1:9" ht="13.5" customHeight="1" x14ac:dyDescent="0.4">
      <c r="A78" s="52"/>
      <c r="B78" s="70"/>
      <c r="C78" s="62"/>
      <c r="D78" s="50"/>
      <c r="E78" s="66"/>
      <c r="F78" s="8" t="s">
        <v>15</v>
      </c>
      <c r="G78" s="12">
        <v>144</v>
      </c>
      <c r="H78" s="6" t="s">
        <v>19</v>
      </c>
      <c r="I78" s="6" t="s">
        <v>17</v>
      </c>
    </row>
    <row r="79" spans="1:9" ht="13.5" customHeight="1" x14ac:dyDescent="0.4">
      <c r="A79" s="52"/>
      <c r="B79" s="70"/>
      <c r="C79" s="62"/>
      <c r="D79" s="50"/>
      <c r="E79" s="66" t="s">
        <v>20</v>
      </c>
      <c r="F79" s="43"/>
      <c r="G79" s="12">
        <v>11</v>
      </c>
      <c r="H79" s="6" t="s">
        <v>18</v>
      </c>
      <c r="I79" s="6" t="s">
        <v>17</v>
      </c>
    </row>
    <row r="80" spans="1:9" ht="13.5" customHeight="1" x14ac:dyDescent="0.4">
      <c r="A80" s="52"/>
      <c r="B80" s="70"/>
      <c r="C80" s="62"/>
      <c r="D80" s="50"/>
      <c r="E80" s="66" t="s">
        <v>43</v>
      </c>
      <c r="F80" s="43"/>
      <c r="G80" s="12">
        <v>4</v>
      </c>
      <c r="H80" s="6" t="s">
        <v>18</v>
      </c>
      <c r="I80" s="6" t="s">
        <v>45</v>
      </c>
    </row>
    <row r="81" spans="1:9" ht="13.5" customHeight="1" thickBot="1" x14ac:dyDescent="0.45">
      <c r="A81" s="52"/>
      <c r="B81" s="70"/>
      <c r="C81" s="62"/>
      <c r="D81" s="48"/>
      <c r="E81" s="85" t="s">
        <v>44</v>
      </c>
      <c r="F81" s="86"/>
      <c r="G81" s="18">
        <v>13</v>
      </c>
      <c r="H81" s="10" t="s">
        <v>18</v>
      </c>
      <c r="I81" s="10" t="s">
        <v>45</v>
      </c>
    </row>
    <row r="82" spans="1:9" ht="13.5" customHeight="1" thickBot="1" x14ac:dyDescent="0.45">
      <c r="A82" s="52"/>
      <c r="B82" s="70"/>
      <c r="C82" s="63"/>
      <c r="D82" s="58" t="s">
        <v>30</v>
      </c>
      <c r="E82" s="64"/>
      <c r="F82" s="64"/>
      <c r="G82" s="27">
        <f>SUM(G77:G81)</f>
        <v>190</v>
      </c>
      <c r="H82" s="28" t="s">
        <v>24</v>
      </c>
      <c r="I82" s="28" t="s">
        <v>24</v>
      </c>
    </row>
    <row r="83" spans="1:9" ht="13.5" customHeight="1" x14ac:dyDescent="0.4">
      <c r="A83" s="52"/>
      <c r="B83" s="70"/>
      <c r="C83" s="76" t="s">
        <v>59</v>
      </c>
      <c r="D83" s="78" t="s">
        <v>60</v>
      </c>
      <c r="E83" s="77" t="s">
        <v>21</v>
      </c>
      <c r="F83" s="87"/>
      <c r="G83" s="25">
        <v>1</v>
      </c>
      <c r="H83" s="24" t="s">
        <v>18</v>
      </c>
      <c r="I83" s="24" t="s">
        <v>17</v>
      </c>
    </row>
    <row r="84" spans="1:9" ht="13.5" customHeight="1" x14ac:dyDescent="0.4">
      <c r="A84" s="52"/>
      <c r="B84" s="70"/>
      <c r="C84" s="62"/>
      <c r="D84" s="50"/>
      <c r="E84" s="66" t="s">
        <v>29</v>
      </c>
      <c r="F84" s="8" t="s">
        <v>22</v>
      </c>
      <c r="G84" s="12">
        <v>1</v>
      </c>
      <c r="H84" s="6" t="s">
        <v>18</v>
      </c>
      <c r="I84" s="6" t="s">
        <v>17</v>
      </c>
    </row>
    <row r="85" spans="1:9" ht="13.5" customHeight="1" x14ac:dyDescent="0.4">
      <c r="A85" s="52"/>
      <c r="B85" s="70"/>
      <c r="C85" s="62"/>
      <c r="D85" s="50"/>
      <c r="E85" s="66"/>
      <c r="F85" s="8" t="s">
        <v>26</v>
      </c>
      <c r="G85" s="12">
        <v>2</v>
      </c>
      <c r="H85" s="6" t="s">
        <v>18</v>
      </c>
      <c r="I85" s="6" t="s">
        <v>17</v>
      </c>
    </row>
    <row r="86" spans="1:9" ht="13.5" customHeight="1" x14ac:dyDescent="0.4">
      <c r="A86" s="52"/>
      <c r="B86" s="70"/>
      <c r="C86" s="62"/>
      <c r="D86" s="50"/>
      <c r="E86" s="66"/>
      <c r="F86" s="8" t="s">
        <v>23</v>
      </c>
      <c r="G86" s="12">
        <v>6</v>
      </c>
      <c r="H86" s="6" t="s">
        <v>18</v>
      </c>
      <c r="I86" s="6" t="s">
        <v>17</v>
      </c>
    </row>
    <row r="87" spans="1:9" ht="13.5" customHeight="1" x14ac:dyDescent="0.4">
      <c r="A87" s="52"/>
      <c r="B87" s="70"/>
      <c r="C87" s="62"/>
      <c r="D87" s="50"/>
      <c r="E87" s="66"/>
      <c r="F87" s="8" t="s">
        <v>27</v>
      </c>
      <c r="G87" s="12">
        <v>48</v>
      </c>
      <c r="H87" s="6" t="s">
        <v>19</v>
      </c>
      <c r="I87" s="6" t="s">
        <v>17</v>
      </c>
    </row>
    <row r="88" spans="1:9" ht="13.5" customHeight="1" x14ac:dyDescent="0.4">
      <c r="A88" s="52"/>
      <c r="B88" s="70"/>
      <c r="C88" s="62"/>
      <c r="D88" s="50"/>
      <c r="E88" s="50" t="s">
        <v>28</v>
      </c>
      <c r="F88" s="50"/>
      <c r="G88" s="12">
        <v>2</v>
      </c>
      <c r="H88" s="6" t="s">
        <v>18</v>
      </c>
      <c r="I88" s="6" t="s">
        <v>17</v>
      </c>
    </row>
    <row r="89" spans="1:9" ht="13.5" customHeight="1" thickBot="1" x14ac:dyDescent="0.45">
      <c r="A89" s="52"/>
      <c r="B89" s="70"/>
      <c r="C89" s="62"/>
      <c r="D89" s="48"/>
      <c r="E89" s="48" t="s">
        <v>55</v>
      </c>
      <c r="F89" s="48"/>
      <c r="G89" s="18">
        <v>10</v>
      </c>
      <c r="H89" s="10" t="s">
        <v>18</v>
      </c>
      <c r="I89" s="10" t="s">
        <v>17</v>
      </c>
    </row>
    <row r="90" spans="1:9" ht="13.5" customHeight="1" thickBot="1" x14ac:dyDescent="0.45">
      <c r="A90" s="52"/>
      <c r="B90" s="70"/>
      <c r="C90" s="63"/>
      <c r="D90" s="58" t="s">
        <v>30</v>
      </c>
      <c r="E90" s="64"/>
      <c r="F90" s="64"/>
      <c r="G90" s="27">
        <f>SUM(G83:G89)</f>
        <v>70</v>
      </c>
      <c r="H90" s="28" t="s">
        <v>24</v>
      </c>
      <c r="I90" s="28" t="s">
        <v>24</v>
      </c>
    </row>
    <row r="91" spans="1:9" ht="13.5" customHeight="1" x14ac:dyDescent="0.4">
      <c r="A91" s="52"/>
      <c r="B91" s="70"/>
      <c r="C91" s="76" t="s">
        <v>61</v>
      </c>
      <c r="D91" s="78" t="s">
        <v>67</v>
      </c>
      <c r="E91" s="78" t="s">
        <v>35</v>
      </c>
      <c r="F91" s="78"/>
      <c r="G91" s="25">
        <v>51</v>
      </c>
      <c r="H91" s="24" t="s">
        <v>18</v>
      </c>
      <c r="I91" s="24" t="s">
        <v>17</v>
      </c>
    </row>
    <row r="92" spans="1:9" ht="13.5" customHeight="1" x14ac:dyDescent="0.4">
      <c r="A92" s="52"/>
      <c r="B92" s="70"/>
      <c r="C92" s="62"/>
      <c r="D92" s="50"/>
      <c r="E92" s="50" t="s">
        <v>36</v>
      </c>
      <c r="F92" s="50"/>
      <c r="G92" s="12">
        <v>12</v>
      </c>
      <c r="H92" s="6" t="s">
        <v>19</v>
      </c>
      <c r="I92" s="6" t="s">
        <v>17</v>
      </c>
    </row>
    <row r="93" spans="1:9" ht="13.5" customHeight="1" thickBot="1" x14ac:dyDescent="0.45">
      <c r="A93" s="52"/>
      <c r="B93" s="70"/>
      <c r="C93" s="62"/>
      <c r="D93" s="48"/>
      <c r="E93" s="48" t="s">
        <v>48</v>
      </c>
      <c r="F93" s="48"/>
      <c r="G93" s="18">
        <v>5</v>
      </c>
      <c r="H93" s="10" t="s">
        <v>18</v>
      </c>
      <c r="I93" s="10" t="s">
        <v>17</v>
      </c>
    </row>
    <row r="94" spans="1:9" ht="13.5" customHeight="1" thickBot="1" x14ac:dyDescent="0.45">
      <c r="A94" s="52"/>
      <c r="B94" s="70"/>
      <c r="C94" s="63"/>
      <c r="D94" s="58" t="s">
        <v>30</v>
      </c>
      <c r="E94" s="64"/>
      <c r="F94" s="64"/>
      <c r="G94" s="27">
        <f>SUM(G91:G93)</f>
        <v>68</v>
      </c>
      <c r="H94" s="28" t="s">
        <v>24</v>
      </c>
      <c r="I94" s="28" t="s">
        <v>24</v>
      </c>
    </row>
    <row r="95" spans="1:9" ht="13.5" customHeight="1" x14ac:dyDescent="0.4">
      <c r="A95" s="52"/>
      <c r="B95" s="70"/>
      <c r="C95" s="76" t="s">
        <v>63</v>
      </c>
      <c r="D95" s="79" t="s">
        <v>62</v>
      </c>
      <c r="E95" s="78" t="s">
        <v>37</v>
      </c>
      <c r="F95" s="78"/>
      <c r="G95" s="25">
        <v>6</v>
      </c>
      <c r="H95" s="24" t="s">
        <v>18</v>
      </c>
      <c r="I95" s="24" t="s">
        <v>17</v>
      </c>
    </row>
    <row r="96" spans="1:9" ht="13.5" customHeight="1" x14ac:dyDescent="0.4">
      <c r="A96" s="52"/>
      <c r="B96" s="70"/>
      <c r="C96" s="62"/>
      <c r="D96" s="80"/>
      <c r="E96" s="50" t="s">
        <v>38</v>
      </c>
      <c r="F96" s="50"/>
      <c r="G96" s="12">
        <v>2</v>
      </c>
      <c r="H96" s="6" t="s">
        <v>18</v>
      </c>
      <c r="I96" s="6" t="s">
        <v>17</v>
      </c>
    </row>
    <row r="97" spans="1:9" ht="13.5" customHeight="1" x14ac:dyDescent="0.4">
      <c r="A97" s="52"/>
      <c r="B97" s="70"/>
      <c r="C97" s="62"/>
      <c r="D97" s="80"/>
      <c r="E97" s="50" t="s">
        <v>39</v>
      </c>
      <c r="F97" s="50"/>
      <c r="G97" s="12">
        <v>3</v>
      </c>
      <c r="H97" s="6" t="s">
        <v>18</v>
      </c>
      <c r="I97" s="6" t="s">
        <v>17</v>
      </c>
    </row>
    <row r="98" spans="1:9" ht="13.5" customHeight="1" x14ac:dyDescent="0.4">
      <c r="A98" s="52"/>
      <c r="B98" s="70"/>
      <c r="C98" s="62"/>
      <c r="D98" s="80"/>
      <c r="E98" s="50" t="s">
        <v>40</v>
      </c>
      <c r="F98" s="50"/>
      <c r="G98" s="12">
        <v>4</v>
      </c>
      <c r="H98" s="6" t="s">
        <v>18</v>
      </c>
      <c r="I98" s="6" t="s">
        <v>45</v>
      </c>
    </row>
    <row r="99" spans="1:9" ht="13.5" customHeight="1" x14ac:dyDescent="0.4">
      <c r="A99" s="52"/>
      <c r="B99" s="70"/>
      <c r="C99" s="62"/>
      <c r="D99" s="80"/>
      <c r="E99" s="50" t="s">
        <v>41</v>
      </c>
      <c r="F99" s="50"/>
      <c r="G99" s="12">
        <v>4</v>
      </c>
      <c r="H99" s="6" t="s">
        <v>18</v>
      </c>
      <c r="I99" s="6" t="s">
        <v>45</v>
      </c>
    </row>
    <row r="100" spans="1:9" ht="13.5" customHeight="1" x14ac:dyDescent="0.4">
      <c r="A100" s="52"/>
      <c r="B100" s="70"/>
      <c r="C100" s="62"/>
      <c r="D100" s="80"/>
      <c r="E100" s="50" t="s">
        <v>64</v>
      </c>
      <c r="F100" s="50"/>
      <c r="G100" s="12">
        <v>11</v>
      </c>
      <c r="H100" s="6" t="s">
        <v>18</v>
      </c>
      <c r="I100" s="6" t="s">
        <v>17</v>
      </c>
    </row>
    <row r="101" spans="1:9" ht="13.5" customHeight="1" x14ac:dyDescent="0.4">
      <c r="A101" s="52"/>
      <c r="B101" s="70"/>
      <c r="C101" s="62"/>
      <c r="D101" s="80"/>
      <c r="E101" s="50" t="s">
        <v>50</v>
      </c>
      <c r="F101" s="50"/>
      <c r="G101" s="12">
        <v>4</v>
      </c>
      <c r="H101" s="6" t="s">
        <v>18</v>
      </c>
      <c r="I101" s="6" t="s">
        <v>45</v>
      </c>
    </row>
    <row r="102" spans="1:9" ht="13.5" customHeight="1" x14ac:dyDescent="0.4">
      <c r="A102" s="52"/>
      <c r="B102" s="70"/>
      <c r="C102" s="62"/>
      <c r="D102" s="80"/>
      <c r="E102" s="50" t="s">
        <v>43</v>
      </c>
      <c r="F102" s="50"/>
      <c r="G102" s="12">
        <v>2</v>
      </c>
      <c r="H102" s="6" t="s">
        <v>18</v>
      </c>
      <c r="I102" s="6" t="s">
        <v>45</v>
      </c>
    </row>
    <row r="103" spans="1:9" ht="13.5" customHeight="1" thickBot="1" x14ac:dyDescent="0.45">
      <c r="A103" s="52"/>
      <c r="B103" s="70"/>
      <c r="C103" s="62"/>
      <c r="D103" s="80"/>
      <c r="E103" s="50" t="s">
        <v>44</v>
      </c>
      <c r="F103" s="50"/>
      <c r="G103" s="12">
        <v>3</v>
      </c>
      <c r="H103" s="6" t="s">
        <v>18</v>
      </c>
      <c r="I103" s="6" t="s">
        <v>45</v>
      </c>
    </row>
    <row r="104" spans="1:9" ht="13.5" customHeight="1" thickBot="1" x14ac:dyDescent="0.45">
      <c r="A104" s="52"/>
      <c r="B104" s="70"/>
      <c r="C104" s="63"/>
      <c r="D104" s="58" t="s">
        <v>30</v>
      </c>
      <c r="E104" s="64"/>
      <c r="F104" s="64"/>
      <c r="G104" s="27">
        <f>SUM(G95:G103)</f>
        <v>39</v>
      </c>
      <c r="H104" s="28" t="s">
        <v>24</v>
      </c>
      <c r="I104" s="28" t="s">
        <v>24</v>
      </c>
    </row>
    <row r="105" spans="1:9" ht="13.5" customHeight="1" thickBot="1" x14ac:dyDescent="0.45">
      <c r="A105" s="52"/>
      <c r="B105" s="70"/>
      <c r="C105" s="76" t="s">
        <v>68</v>
      </c>
      <c r="D105" s="31" t="s">
        <v>66</v>
      </c>
      <c r="E105" s="83" t="s">
        <v>49</v>
      </c>
      <c r="F105" s="83"/>
      <c r="G105" s="30">
        <v>40</v>
      </c>
      <c r="H105" s="32" t="s">
        <v>69</v>
      </c>
      <c r="I105" s="32" t="s">
        <v>45</v>
      </c>
    </row>
    <row r="106" spans="1:9" ht="13.5" customHeight="1" thickBot="1" x14ac:dyDescent="0.45">
      <c r="A106" s="52"/>
      <c r="B106" s="70"/>
      <c r="C106" s="63"/>
      <c r="D106" s="58" t="s">
        <v>30</v>
      </c>
      <c r="E106" s="64"/>
      <c r="F106" s="64"/>
      <c r="G106" s="27">
        <f>SUM(G105)</f>
        <v>40</v>
      </c>
      <c r="H106" s="28" t="s">
        <v>24</v>
      </c>
      <c r="I106" s="28" t="s">
        <v>24</v>
      </c>
    </row>
    <row r="107" spans="1:9" ht="13.5" customHeight="1" thickBot="1" x14ac:dyDescent="0.45">
      <c r="A107" s="53"/>
      <c r="B107" s="56"/>
      <c r="C107" s="60" t="s">
        <v>31</v>
      </c>
      <c r="D107" s="84"/>
      <c r="E107" s="84"/>
      <c r="F107" s="84"/>
      <c r="G107" s="19">
        <f>SUM(G82,G90,G94,G104,G106)</f>
        <v>407</v>
      </c>
      <c r="H107" s="20" t="s">
        <v>24</v>
      </c>
      <c r="I107" s="20" t="s">
        <v>24</v>
      </c>
    </row>
    <row r="108" spans="1:9" ht="13.5" customHeight="1" thickTop="1" x14ac:dyDescent="0.4">
      <c r="A108" s="71">
        <v>45207</v>
      </c>
      <c r="B108" s="69" t="s">
        <v>70</v>
      </c>
      <c r="C108" s="61" t="s">
        <v>57</v>
      </c>
      <c r="D108" s="49" t="s">
        <v>58</v>
      </c>
      <c r="E108" s="65" t="s">
        <v>14</v>
      </c>
      <c r="F108" s="23" t="s">
        <v>13</v>
      </c>
      <c r="G108" s="21">
        <v>18</v>
      </c>
      <c r="H108" s="22" t="s">
        <v>18</v>
      </c>
      <c r="I108" s="22" t="s">
        <v>17</v>
      </c>
    </row>
    <row r="109" spans="1:9" ht="13.5" customHeight="1" x14ac:dyDescent="0.4">
      <c r="A109" s="52"/>
      <c r="B109" s="70"/>
      <c r="C109" s="62"/>
      <c r="D109" s="50"/>
      <c r="E109" s="66"/>
      <c r="F109" s="8" t="s">
        <v>15</v>
      </c>
      <c r="G109" s="12">
        <v>144</v>
      </c>
      <c r="H109" s="6" t="s">
        <v>19</v>
      </c>
      <c r="I109" s="6" t="s">
        <v>17</v>
      </c>
    </row>
    <row r="110" spans="1:9" ht="13.5" customHeight="1" x14ac:dyDescent="0.4">
      <c r="A110" s="52"/>
      <c r="B110" s="70"/>
      <c r="C110" s="62"/>
      <c r="D110" s="50"/>
      <c r="E110" s="66" t="s">
        <v>20</v>
      </c>
      <c r="F110" s="43"/>
      <c r="G110" s="12">
        <v>11</v>
      </c>
      <c r="H110" s="6" t="s">
        <v>18</v>
      </c>
      <c r="I110" s="6" t="s">
        <v>17</v>
      </c>
    </row>
    <row r="111" spans="1:9" ht="13.5" customHeight="1" x14ac:dyDescent="0.4">
      <c r="A111" s="52"/>
      <c r="B111" s="70"/>
      <c r="C111" s="62"/>
      <c r="D111" s="50"/>
      <c r="E111" s="66" t="s">
        <v>43</v>
      </c>
      <c r="F111" s="43"/>
      <c r="G111" s="12">
        <v>4</v>
      </c>
      <c r="H111" s="6" t="s">
        <v>18</v>
      </c>
      <c r="I111" s="6" t="s">
        <v>45</v>
      </c>
    </row>
    <row r="112" spans="1:9" ht="13.5" customHeight="1" thickBot="1" x14ac:dyDescent="0.45">
      <c r="A112" s="52"/>
      <c r="B112" s="70"/>
      <c r="C112" s="62"/>
      <c r="D112" s="48"/>
      <c r="E112" s="85" t="s">
        <v>44</v>
      </c>
      <c r="F112" s="86"/>
      <c r="G112" s="18">
        <v>13</v>
      </c>
      <c r="H112" s="10" t="s">
        <v>18</v>
      </c>
      <c r="I112" s="10" t="s">
        <v>45</v>
      </c>
    </row>
    <row r="113" spans="1:9" ht="13.5" customHeight="1" thickBot="1" x14ac:dyDescent="0.45">
      <c r="A113" s="52"/>
      <c r="B113" s="70"/>
      <c r="C113" s="63"/>
      <c r="D113" s="58" t="s">
        <v>30</v>
      </c>
      <c r="E113" s="64"/>
      <c r="F113" s="64"/>
      <c r="G113" s="27">
        <f>SUM(G108:G112)</f>
        <v>190</v>
      </c>
      <c r="H113" s="28" t="s">
        <v>24</v>
      </c>
      <c r="I113" s="28" t="s">
        <v>24</v>
      </c>
    </row>
    <row r="114" spans="1:9" ht="13.5" customHeight="1" x14ac:dyDescent="0.4">
      <c r="A114" s="52"/>
      <c r="B114" s="70"/>
      <c r="C114" s="76" t="s">
        <v>59</v>
      </c>
      <c r="D114" s="78" t="s">
        <v>60</v>
      </c>
      <c r="E114" s="77" t="s">
        <v>21</v>
      </c>
      <c r="F114" s="87"/>
      <c r="G114" s="25">
        <v>1</v>
      </c>
      <c r="H114" s="24" t="s">
        <v>18</v>
      </c>
      <c r="I114" s="24" t="s">
        <v>17</v>
      </c>
    </row>
    <row r="115" spans="1:9" ht="13.5" customHeight="1" x14ac:dyDescent="0.4">
      <c r="A115" s="52"/>
      <c r="B115" s="70"/>
      <c r="C115" s="62"/>
      <c r="D115" s="50"/>
      <c r="E115" s="66" t="s">
        <v>29</v>
      </c>
      <c r="F115" s="8" t="s">
        <v>22</v>
      </c>
      <c r="G115" s="12">
        <v>1</v>
      </c>
      <c r="H115" s="6" t="s">
        <v>18</v>
      </c>
      <c r="I115" s="6" t="s">
        <v>17</v>
      </c>
    </row>
    <row r="116" spans="1:9" ht="13.5" customHeight="1" x14ac:dyDescent="0.4">
      <c r="A116" s="52"/>
      <c r="B116" s="70"/>
      <c r="C116" s="62"/>
      <c r="D116" s="50"/>
      <c r="E116" s="66"/>
      <c r="F116" s="8" t="s">
        <v>26</v>
      </c>
      <c r="G116" s="12">
        <v>2</v>
      </c>
      <c r="H116" s="6" t="s">
        <v>18</v>
      </c>
      <c r="I116" s="6" t="s">
        <v>17</v>
      </c>
    </row>
    <row r="117" spans="1:9" ht="13.5" customHeight="1" x14ac:dyDescent="0.4">
      <c r="A117" s="52"/>
      <c r="B117" s="70"/>
      <c r="C117" s="62"/>
      <c r="D117" s="50"/>
      <c r="E117" s="66"/>
      <c r="F117" s="8" t="s">
        <v>23</v>
      </c>
      <c r="G117" s="12">
        <v>6</v>
      </c>
      <c r="H117" s="6" t="s">
        <v>18</v>
      </c>
      <c r="I117" s="6" t="s">
        <v>17</v>
      </c>
    </row>
    <row r="118" spans="1:9" ht="13.5" customHeight="1" x14ac:dyDescent="0.4">
      <c r="A118" s="52"/>
      <c r="B118" s="70"/>
      <c r="C118" s="62"/>
      <c r="D118" s="50"/>
      <c r="E118" s="66"/>
      <c r="F118" s="8" t="s">
        <v>27</v>
      </c>
      <c r="G118" s="12">
        <v>48</v>
      </c>
      <c r="H118" s="6" t="s">
        <v>19</v>
      </c>
      <c r="I118" s="6" t="s">
        <v>17</v>
      </c>
    </row>
    <row r="119" spans="1:9" ht="13.5" customHeight="1" x14ac:dyDescent="0.4">
      <c r="A119" s="52"/>
      <c r="B119" s="70"/>
      <c r="C119" s="62"/>
      <c r="D119" s="50"/>
      <c r="E119" s="66" t="s">
        <v>28</v>
      </c>
      <c r="F119" s="43"/>
      <c r="G119" s="12">
        <v>2</v>
      </c>
      <c r="H119" s="6" t="s">
        <v>18</v>
      </c>
      <c r="I119" s="6" t="s">
        <v>17</v>
      </c>
    </row>
    <row r="120" spans="1:9" ht="13.5" customHeight="1" thickBot="1" x14ac:dyDescent="0.45">
      <c r="A120" s="52"/>
      <c r="B120" s="70"/>
      <c r="C120" s="62"/>
      <c r="D120" s="48"/>
      <c r="E120" s="48" t="s">
        <v>55</v>
      </c>
      <c r="F120" s="48"/>
      <c r="G120" s="18">
        <v>10</v>
      </c>
      <c r="H120" s="10" t="s">
        <v>18</v>
      </c>
      <c r="I120" s="10" t="s">
        <v>17</v>
      </c>
    </row>
    <row r="121" spans="1:9" ht="13.5" customHeight="1" thickBot="1" x14ac:dyDescent="0.45">
      <c r="A121" s="52"/>
      <c r="B121" s="70"/>
      <c r="C121" s="63"/>
      <c r="D121" s="58" t="s">
        <v>30</v>
      </c>
      <c r="E121" s="64"/>
      <c r="F121" s="64"/>
      <c r="G121" s="27">
        <f>SUM(G114:G120)</f>
        <v>70</v>
      </c>
      <c r="H121" s="28" t="s">
        <v>24</v>
      </c>
      <c r="I121" s="28" t="s">
        <v>24</v>
      </c>
    </row>
    <row r="122" spans="1:9" ht="13.5" customHeight="1" x14ac:dyDescent="0.4">
      <c r="A122" s="52"/>
      <c r="B122" s="70"/>
      <c r="C122" s="76" t="s">
        <v>61</v>
      </c>
      <c r="D122" s="78" t="s">
        <v>67</v>
      </c>
      <c r="E122" s="78" t="s">
        <v>35</v>
      </c>
      <c r="F122" s="78"/>
      <c r="G122" s="25">
        <v>51</v>
      </c>
      <c r="H122" s="24" t="s">
        <v>18</v>
      </c>
      <c r="I122" s="24" t="s">
        <v>17</v>
      </c>
    </row>
    <row r="123" spans="1:9" ht="13.5" customHeight="1" x14ac:dyDescent="0.4">
      <c r="A123" s="52"/>
      <c r="B123" s="70"/>
      <c r="C123" s="62"/>
      <c r="D123" s="50"/>
      <c r="E123" s="50" t="s">
        <v>36</v>
      </c>
      <c r="F123" s="50"/>
      <c r="G123" s="12">
        <v>12</v>
      </c>
      <c r="H123" s="6" t="s">
        <v>19</v>
      </c>
      <c r="I123" s="6" t="s">
        <v>17</v>
      </c>
    </row>
    <row r="124" spans="1:9" ht="13.5" customHeight="1" thickBot="1" x14ac:dyDescent="0.45">
      <c r="A124" s="52"/>
      <c r="B124" s="70"/>
      <c r="C124" s="62"/>
      <c r="D124" s="48"/>
      <c r="E124" s="48" t="s">
        <v>48</v>
      </c>
      <c r="F124" s="48"/>
      <c r="G124" s="18">
        <v>5</v>
      </c>
      <c r="H124" s="10" t="s">
        <v>18</v>
      </c>
      <c r="I124" s="10" t="s">
        <v>17</v>
      </c>
    </row>
    <row r="125" spans="1:9" ht="13.5" customHeight="1" thickBot="1" x14ac:dyDescent="0.45">
      <c r="A125" s="52"/>
      <c r="B125" s="70"/>
      <c r="C125" s="63"/>
      <c r="D125" s="58" t="s">
        <v>30</v>
      </c>
      <c r="E125" s="64"/>
      <c r="F125" s="64"/>
      <c r="G125" s="27">
        <f>SUM(G122:G124)</f>
        <v>68</v>
      </c>
      <c r="H125" s="28" t="s">
        <v>24</v>
      </c>
      <c r="I125" s="28" t="s">
        <v>24</v>
      </c>
    </row>
    <row r="126" spans="1:9" ht="13.5" customHeight="1" x14ac:dyDescent="0.4">
      <c r="A126" s="52"/>
      <c r="B126" s="70"/>
      <c r="C126" s="76" t="s">
        <v>63</v>
      </c>
      <c r="D126" s="79" t="s">
        <v>62</v>
      </c>
      <c r="E126" s="78" t="s">
        <v>37</v>
      </c>
      <c r="F126" s="78"/>
      <c r="G126" s="25">
        <v>6</v>
      </c>
      <c r="H126" s="24" t="s">
        <v>18</v>
      </c>
      <c r="I126" s="24" t="s">
        <v>17</v>
      </c>
    </row>
    <row r="127" spans="1:9" ht="13.5" customHeight="1" x14ac:dyDescent="0.4">
      <c r="A127" s="52"/>
      <c r="B127" s="70"/>
      <c r="C127" s="62"/>
      <c r="D127" s="80"/>
      <c r="E127" s="50" t="s">
        <v>38</v>
      </c>
      <c r="F127" s="50"/>
      <c r="G127" s="12">
        <v>2</v>
      </c>
      <c r="H127" s="6" t="s">
        <v>18</v>
      </c>
      <c r="I127" s="6" t="s">
        <v>17</v>
      </c>
    </row>
    <row r="128" spans="1:9" ht="13.5" customHeight="1" x14ac:dyDescent="0.4">
      <c r="A128" s="52"/>
      <c r="B128" s="70"/>
      <c r="C128" s="62"/>
      <c r="D128" s="80"/>
      <c r="E128" s="50" t="s">
        <v>39</v>
      </c>
      <c r="F128" s="50"/>
      <c r="G128" s="12">
        <v>3</v>
      </c>
      <c r="H128" s="6" t="s">
        <v>18</v>
      </c>
      <c r="I128" s="6" t="s">
        <v>17</v>
      </c>
    </row>
    <row r="129" spans="1:9" ht="13.5" customHeight="1" x14ac:dyDescent="0.4">
      <c r="A129" s="52"/>
      <c r="B129" s="70"/>
      <c r="C129" s="62"/>
      <c r="D129" s="80"/>
      <c r="E129" s="50" t="s">
        <v>40</v>
      </c>
      <c r="F129" s="50"/>
      <c r="G129" s="12">
        <v>4</v>
      </c>
      <c r="H129" s="6" t="s">
        <v>18</v>
      </c>
      <c r="I129" s="6" t="s">
        <v>45</v>
      </c>
    </row>
    <row r="130" spans="1:9" ht="13.5" customHeight="1" x14ac:dyDescent="0.4">
      <c r="A130" s="52"/>
      <c r="B130" s="70"/>
      <c r="C130" s="62"/>
      <c r="D130" s="80"/>
      <c r="E130" s="50" t="s">
        <v>41</v>
      </c>
      <c r="F130" s="50"/>
      <c r="G130" s="12">
        <v>4</v>
      </c>
      <c r="H130" s="6" t="s">
        <v>18</v>
      </c>
      <c r="I130" s="6" t="s">
        <v>45</v>
      </c>
    </row>
    <row r="131" spans="1:9" ht="13.5" customHeight="1" x14ac:dyDescent="0.4">
      <c r="A131" s="52"/>
      <c r="B131" s="70"/>
      <c r="C131" s="62"/>
      <c r="D131" s="80"/>
      <c r="E131" s="50" t="s">
        <v>64</v>
      </c>
      <c r="F131" s="50"/>
      <c r="G131" s="12">
        <v>11</v>
      </c>
      <c r="H131" s="6" t="s">
        <v>18</v>
      </c>
      <c r="I131" s="6" t="s">
        <v>17</v>
      </c>
    </row>
    <row r="132" spans="1:9" ht="13.5" customHeight="1" x14ac:dyDescent="0.4">
      <c r="A132" s="52"/>
      <c r="B132" s="70"/>
      <c r="C132" s="62"/>
      <c r="D132" s="80"/>
      <c r="E132" s="50" t="s">
        <v>50</v>
      </c>
      <c r="F132" s="50"/>
      <c r="G132" s="12">
        <v>4</v>
      </c>
      <c r="H132" s="6" t="s">
        <v>18</v>
      </c>
      <c r="I132" s="6" t="s">
        <v>45</v>
      </c>
    </row>
    <row r="133" spans="1:9" ht="13.5" customHeight="1" x14ac:dyDescent="0.4">
      <c r="A133" s="52"/>
      <c r="B133" s="70"/>
      <c r="C133" s="62"/>
      <c r="D133" s="80"/>
      <c r="E133" s="50" t="s">
        <v>43</v>
      </c>
      <c r="F133" s="50"/>
      <c r="G133" s="12">
        <v>2</v>
      </c>
      <c r="H133" s="6" t="s">
        <v>18</v>
      </c>
      <c r="I133" s="6" t="s">
        <v>45</v>
      </c>
    </row>
    <row r="134" spans="1:9" ht="13.5" customHeight="1" thickBot="1" x14ac:dyDescent="0.45">
      <c r="A134" s="52"/>
      <c r="B134" s="70"/>
      <c r="C134" s="62"/>
      <c r="D134" s="80"/>
      <c r="E134" s="50" t="s">
        <v>44</v>
      </c>
      <c r="F134" s="50"/>
      <c r="G134" s="12">
        <v>3</v>
      </c>
      <c r="H134" s="6" t="s">
        <v>18</v>
      </c>
      <c r="I134" s="6" t="s">
        <v>45</v>
      </c>
    </row>
    <row r="135" spans="1:9" ht="13.5" customHeight="1" thickBot="1" x14ac:dyDescent="0.45">
      <c r="A135" s="52"/>
      <c r="B135" s="70"/>
      <c r="C135" s="63"/>
      <c r="D135" s="58" t="s">
        <v>30</v>
      </c>
      <c r="E135" s="64"/>
      <c r="F135" s="64"/>
      <c r="G135" s="27">
        <f>SUM(G126:G134)</f>
        <v>39</v>
      </c>
      <c r="H135" s="28" t="s">
        <v>24</v>
      </c>
      <c r="I135" s="28" t="s">
        <v>24</v>
      </c>
    </row>
    <row r="136" spans="1:9" ht="13.5" customHeight="1" thickBot="1" x14ac:dyDescent="0.45">
      <c r="A136" s="52"/>
      <c r="B136" s="70"/>
      <c r="C136" s="76" t="s">
        <v>68</v>
      </c>
      <c r="D136" s="31" t="s">
        <v>66</v>
      </c>
      <c r="E136" s="83" t="s">
        <v>49</v>
      </c>
      <c r="F136" s="83"/>
      <c r="G136" s="30">
        <v>20</v>
      </c>
      <c r="H136" s="32" t="s">
        <v>69</v>
      </c>
      <c r="I136" s="32" t="s">
        <v>45</v>
      </c>
    </row>
    <row r="137" spans="1:9" ht="13.5" customHeight="1" thickBot="1" x14ac:dyDescent="0.45">
      <c r="A137" s="52"/>
      <c r="B137" s="70"/>
      <c r="C137" s="63"/>
      <c r="D137" s="58" t="s">
        <v>30</v>
      </c>
      <c r="E137" s="64"/>
      <c r="F137" s="64"/>
      <c r="G137" s="27">
        <f>SUM(G136)</f>
        <v>20</v>
      </c>
      <c r="H137" s="28" t="s">
        <v>24</v>
      </c>
      <c r="I137" s="28" t="s">
        <v>24</v>
      </c>
    </row>
    <row r="138" spans="1:9" ht="13.5" customHeight="1" thickBot="1" x14ac:dyDescent="0.45">
      <c r="A138" s="53"/>
      <c r="B138" s="56"/>
      <c r="C138" s="60" t="s">
        <v>31</v>
      </c>
      <c r="D138" s="84"/>
      <c r="E138" s="84"/>
      <c r="F138" s="84"/>
      <c r="G138" s="19">
        <f>SUM(G113,G121,G125,G135,G137)</f>
        <v>387</v>
      </c>
      <c r="H138" s="20" t="s">
        <v>24</v>
      </c>
      <c r="I138" s="20" t="s">
        <v>24</v>
      </c>
    </row>
    <row r="139" spans="1:9" ht="13.5" customHeight="1" thickTop="1" x14ac:dyDescent="0.4">
      <c r="A139" s="51">
        <v>45208</v>
      </c>
      <c r="B139" s="54" t="s">
        <v>71</v>
      </c>
      <c r="C139" s="100" t="s">
        <v>61</v>
      </c>
      <c r="D139" s="50" t="s">
        <v>67</v>
      </c>
      <c r="E139" s="85" t="s">
        <v>14</v>
      </c>
      <c r="F139" s="8" t="s">
        <v>13</v>
      </c>
      <c r="G139" s="12">
        <v>9</v>
      </c>
      <c r="H139" s="6" t="s">
        <v>18</v>
      </c>
      <c r="I139" s="6" t="s">
        <v>17</v>
      </c>
    </row>
    <row r="140" spans="1:9" ht="13.5" customHeight="1" x14ac:dyDescent="0.4">
      <c r="A140" s="52"/>
      <c r="B140" s="55"/>
      <c r="C140" s="101"/>
      <c r="D140" s="102"/>
      <c r="E140" s="95"/>
      <c r="F140" s="86" t="s">
        <v>15</v>
      </c>
      <c r="G140" s="34">
        <v>32</v>
      </c>
      <c r="H140" s="11" t="s">
        <v>18</v>
      </c>
      <c r="I140" s="11" t="s">
        <v>17</v>
      </c>
    </row>
    <row r="141" spans="1:9" ht="13.5" customHeight="1" x14ac:dyDescent="0.4">
      <c r="A141" s="52"/>
      <c r="B141" s="55"/>
      <c r="C141" s="101"/>
      <c r="D141" s="102"/>
      <c r="E141" s="96"/>
      <c r="F141" s="97"/>
      <c r="G141" s="34">
        <v>40</v>
      </c>
      <c r="H141" s="11" t="s">
        <v>19</v>
      </c>
      <c r="I141" s="11" t="s">
        <v>17</v>
      </c>
    </row>
    <row r="142" spans="1:9" ht="13.5" customHeight="1" x14ac:dyDescent="0.4">
      <c r="A142" s="52"/>
      <c r="B142" s="55"/>
      <c r="C142" s="100"/>
      <c r="D142" s="50"/>
      <c r="E142" s="66" t="s">
        <v>20</v>
      </c>
      <c r="F142" s="43"/>
      <c r="G142" s="12">
        <v>4</v>
      </c>
      <c r="H142" s="6" t="s">
        <v>18</v>
      </c>
      <c r="I142" s="6" t="s">
        <v>17</v>
      </c>
    </row>
    <row r="143" spans="1:9" ht="13.5" customHeight="1" x14ac:dyDescent="0.4">
      <c r="A143" s="52"/>
      <c r="B143" s="55"/>
      <c r="C143" s="100"/>
      <c r="D143" s="48"/>
      <c r="E143" s="66" t="s">
        <v>21</v>
      </c>
      <c r="F143" s="43"/>
      <c r="G143" s="18">
        <v>1</v>
      </c>
      <c r="H143" s="10" t="s">
        <v>18</v>
      </c>
      <c r="I143" s="10" t="s">
        <v>17</v>
      </c>
    </row>
    <row r="144" spans="1:9" ht="13.5" customHeight="1" x14ac:dyDescent="0.4">
      <c r="A144" s="52"/>
      <c r="B144" s="55"/>
      <c r="C144" s="100"/>
      <c r="D144" s="48"/>
      <c r="E144" s="85" t="s">
        <v>29</v>
      </c>
      <c r="F144" s="16" t="s">
        <v>22</v>
      </c>
      <c r="G144" s="18">
        <v>1</v>
      </c>
      <c r="H144" s="10" t="s">
        <v>18</v>
      </c>
      <c r="I144" s="10" t="s">
        <v>17</v>
      </c>
    </row>
    <row r="145" spans="1:9" ht="13.5" customHeight="1" x14ac:dyDescent="0.4">
      <c r="A145" s="52"/>
      <c r="B145" s="55"/>
      <c r="C145" s="100"/>
      <c r="D145" s="48"/>
      <c r="E145" s="96"/>
      <c r="F145" s="8" t="s">
        <v>23</v>
      </c>
      <c r="G145" s="18">
        <v>6</v>
      </c>
      <c r="H145" s="10" t="s">
        <v>18</v>
      </c>
      <c r="I145" s="10" t="s">
        <v>17</v>
      </c>
    </row>
    <row r="146" spans="1:9" ht="13.5" customHeight="1" x14ac:dyDescent="0.4">
      <c r="A146" s="52"/>
      <c r="B146" s="55"/>
      <c r="C146" s="100"/>
      <c r="D146" s="48"/>
      <c r="E146" s="98" t="s">
        <v>43</v>
      </c>
      <c r="F146" s="99"/>
      <c r="G146" s="18">
        <v>6</v>
      </c>
      <c r="H146" s="10" t="s">
        <v>18</v>
      </c>
      <c r="I146" s="10" t="s">
        <v>45</v>
      </c>
    </row>
    <row r="147" spans="1:9" ht="13.5" customHeight="1" thickBot="1" x14ac:dyDescent="0.45">
      <c r="A147" s="52"/>
      <c r="B147" s="55"/>
      <c r="C147" s="100"/>
      <c r="D147" s="48"/>
      <c r="E147" s="103" t="s">
        <v>44</v>
      </c>
      <c r="F147" s="104"/>
      <c r="G147" s="18">
        <v>6</v>
      </c>
      <c r="H147" s="10" t="s">
        <v>18</v>
      </c>
      <c r="I147" s="10" t="s">
        <v>45</v>
      </c>
    </row>
    <row r="148" spans="1:9" ht="13.5" customHeight="1" thickBot="1" x14ac:dyDescent="0.45">
      <c r="A148" s="52"/>
      <c r="B148" s="55"/>
      <c r="C148" s="82"/>
      <c r="D148" s="58" t="s">
        <v>30</v>
      </c>
      <c r="E148" s="64"/>
      <c r="F148" s="64"/>
      <c r="G148" s="27">
        <f>SUM(G139:G147)</f>
        <v>105</v>
      </c>
      <c r="H148" s="28" t="s">
        <v>24</v>
      </c>
      <c r="I148" s="28" t="s">
        <v>24</v>
      </c>
    </row>
    <row r="149" spans="1:9" ht="13.5" customHeight="1" x14ac:dyDescent="0.4">
      <c r="A149" s="52"/>
      <c r="B149" s="55"/>
      <c r="C149" s="81" t="s">
        <v>63</v>
      </c>
      <c r="D149" s="79" t="s">
        <v>62</v>
      </c>
      <c r="E149" s="78" t="s">
        <v>39</v>
      </c>
      <c r="F149" s="78"/>
      <c r="G149" s="25">
        <v>3</v>
      </c>
      <c r="H149" s="24" t="s">
        <v>18</v>
      </c>
      <c r="I149" s="24" t="s">
        <v>17</v>
      </c>
    </row>
    <row r="150" spans="1:9" ht="13.5" customHeight="1" x14ac:dyDescent="0.4">
      <c r="A150" s="52"/>
      <c r="B150" s="55"/>
      <c r="C150" s="100"/>
      <c r="D150" s="80"/>
      <c r="E150" s="50" t="s">
        <v>40</v>
      </c>
      <c r="F150" s="50"/>
      <c r="G150" s="12">
        <v>4</v>
      </c>
      <c r="H150" s="6" t="s">
        <v>18</v>
      </c>
      <c r="I150" s="6" t="s">
        <v>45</v>
      </c>
    </row>
    <row r="151" spans="1:9" ht="13.5" customHeight="1" x14ac:dyDescent="0.4">
      <c r="A151" s="52"/>
      <c r="B151" s="55"/>
      <c r="C151" s="100"/>
      <c r="D151" s="80"/>
      <c r="E151" s="50" t="s">
        <v>41</v>
      </c>
      <c r="F151" s="50"/>
      <c r="G151" s="12">
        <v>4</v>
      </c>
      <c r="H151" s="6" t="s">
        <v>18</v>
      </c>
      <c r="I151" s="6" t="s">
        <v>45</v>
      </c>
    </row>
    <row r="152" spans="1:9" ht="13.5" customHeight="1" thickBot="1" x14ac:dyDescent="0.45">
      <c r="A152" s="52"/>
      <c r="B152" s="55"/>
      <c r="C152" s="100"/>
      <c r="D152" s="80"/>
      <c r="E152" s="50" t="s">
        <v>72</v>
      </c>
      <c r="F152" s="50"/>
      <c r="G152" s="12">
        <v>20</v>
      </c>
      <c r="H152" s="6" t="s">
        <v>18</v>
      </c>
      <c r="I152" s="6" t="s">
        <v>45</v>
      </c>
    </row>
    <row r="153" spans="1:9" ht="13.5" customHeight="1" thickBot="1" x14ac:dyDescent="0.45">
      <c r="A153" s="52"/>
      <c r="B153" s="55"/>
      <c r="C153" s="82"/>
      <c r="D153" s="58" t="s">
        <v>30</v>
      </c>
      <c r="E153" s="64"/>
      <c r="F153" s="64"/>
      <c r="G153" s="27">
        <f>SUM(G149:G152)</f>
        <v>31</v>
      </c>
      <c r="H153" s="28" t="s">
        <v>24</v>
      </c>
      <c r="I153" s="28" t="s">
        <v>24</v>
      </c>
    </row>
    <row r="154" spans="1:9" ht="13.5" customHeight="1" thickBot="1" x14ac:dyDescent="0.45">
      <c r="A154" s="53"/>
      <c r="B154" s="56"/>
      <c r="C154" s="60" t="s">
        <v>51</v>
      </c>
      <c r="D154" s="84"/>
      <c r="E154" s="84"/>
      <c r="F154" s="84"/>
      <c r="G154" s="19">
        <f>SUM(G148,G153)</f>
        <v>136</v>
      </c>
      <c r="H154" s="20" t="s">
        <v>24</v>
      </c>
      <c r="I154" s="20" t="s">
        <v>24</v>
      </c>
    </row>
    <row r="155" spans="1:9" ht="14.25" thickTop="1" x14ac:dyDescent="0.4">
      <c r="A155" s="89" t="s">
        <v>73</v>
      </c>
      <c r="B155" s="90"/>
      <c r="C155" s="90"/>
      <c r="D155" s="90"/>
      <c r="E155" s="90"/>
      <c r="F155" s="90"/>
      <c r="G155" s="35">
        <f>SUM(G20,G47,G76,G107,G138,G154)</f>
        <v>1837</v>
      </c>
      <c r="H155" s="26"/>
      <c r="I155" s="26"/>
    </row>
    <row r="156" spans="1:9" x14ac:dyDescent="0.4">
      <c r="A156" s="117" t="s">
        <v>74</v>
      </c>
      <c r="B156" s="118"/>
      <c r="C156" s="118"/>
      <c r="D156" s="118"/>
      <c r="E156" s="118"/>
      <c r="F156" s="118"/>
      <c r="G156" s="36">
        <f>SUM(G19,G30,G42,G46,G57,G69,G73,G75)</f>
        <v>907</v>
      </c>
      <c r="H156" s="5"/>
      <c r="I156" s="5"/>
    </row>
    <row r="157" spans="1:9" x14ac:dyDescent="0.4">
      <c r="A157" s="117" t="s">
        <v>75</v>
      </c>
      <c r="B157" s="118"/>
      <c r="C157" s="118"/>
      <c r="D157" s="118"/>
      <c r="E157" s="118"/>
      <c r="F157" s="118"/>
      <c r="G157" s="36">
        <f>SUM(G82,G90,G113,G121,)</f>
        <v>520</v>
      </c>
      <c r="H157" s="5"/>
      <c r="I157" s="5"/>
    </row>
    <row r="158" spans="1:9" ht="13.5" customHeight="1" thickBot="1" x14ac:dyDescent="0.45">
      <c r="A158" s="119" t="s">
        <v>76</v>
      </c>
      <c r="B158" s="120"/>
      <c r="C158" s="120"/>
      <c r="D158" s="120"/>
      <c r="E158" s="120"/>
      <c r="F158" s="120"/>
      <c r="G158" s="37">
        <f>SUM(G94,G104,G106,G125,G135,G137,G148,G153)</f>
        <v>410</v>
      </c>
      <c r="H158" s="5"/>
      <c r="I158" s="5"/>
    </row>
    <row r="159" spans="1:9" ht="14.25" thickTop="1" x14ac:dyDescent="0.4">
      <c r="A159" s="89" t="s">
        <v>77</v>
      </c>
      <c r="B159" s="90"/>
      <c r="C159" s="90"/>
      <c r="D159" s="90"/>
      <c r="E159" s="90"/>
      <c r="F159" s="90"/>
      <c r="G159" s="35">
        <f>SUMIF(I13:I152,"発注者",G13:G152)</f>
        <v>1521</v>
      </c>
      <c r="H159" s="5"/>
      <c r="I159" s="5"/>
    </row>
    <row r="160" spans="1:9" ht="14.25" thickBot="1" x14ac:dyDescent="0.45">
      <c r="A160" s="119" t="s">
        <v>78</v>
      </c>
      <c r="B160" s="120"/>
      <c r="C160" s="120"/>
      <c r="D160" s="120"/>
      <c r="E160" s="120"/>
      <c r="F160" s="120"/>
      <c r="G160" s="37">
        <f>SUMIF(I13:I152,"宿泊者",G13:G152)</f>
        <v>316</v>
      </c>
      <c r="H160" s="5"/>
      <c r="I160" s="5"/>
    </row>
    <row r="161" spans="1:9" ht="14.25" thickTop="1" x14ac:dyDescent="0.4">
      <c r="A161" s="4"/>
      <c r="B161" s="4"/>
      <c r="C161" s="4"/>
      <c r="D161" s="4"/>
      <c r="E161" s="4"/>
      <c r="F161" s="4"/>
      <c r="G161" s="15"/>
      <c r="H161" s="5"/>
      <c r="I161" s="5"/>
    </row>
    <row r="162" spans="1:9" x14ac:dyDescent="0.4">
      <c r="A162" s="4"/>
      <c r="B162" s="4"/>
      <c r="C162" s="4"/>
      <c r="D162" s="4"/>
      <c r="E162" s="4"/>
      <c r="F162" s="4"/>
      <c r="G162" s="15"/>
      <c r="H162" s="5"/>
      <c r="I162" s="5"/>
    </row>
    <row r="163" spans="1:9" x14ac:dyDescent="0.4">
      <c r="A163" s="38" t="s">
        <v>79</v>
      </c>
      <c r="B163" s="4"/>
      <c r="C163" s="4"/>
      <c r="D163" s="4"/>
      <c r="E163" s="4"/>
      <c r="F163" s="4"/>
      <c r="G163" s="15"/>
      <c r="H163" s="5"/>
      <c r="I163" s="5"/>
    </row>
    <row r="164" spans="1:9" ht="3" customHeight="1" x14ac:dyDescent="0.4">
      <c r="A164" s="4"/>
      <c r="B164" s="4"/>
      <c r="C164" s="4"/>
      <c r="D164" s="4"/>
      <c r="E164" s="4"/>
      <c r="F164" s="4"/>
      <c r="G164" s="15"/>
      <c r="H164" s="5"/>
      <c r="I164" s="5"/>
    </row>
    <row r="165" spans="1:9" ht="27" customHeight="1" x14ac:dyDescent="0.4">
      <c r="A165" s="45" t="s">
        <v>80</v>
      </c>
      <c r="B165" s="45"/>
      <c r="C165" s="14" t="s">
        <v>81</v>
      </c>
      <c r="D165" s="14" t="s">
        <v>5</v>
      </c>
      <c r="E165" s="45" t="s">
        <v>82</v>
      </c>
      <c r="F165" s="45"/>
      <c r="G165" s="39" t="s">
        <v>83</v>
      </c>
      <c r="H165" s="39" t="s">
        <v>85</v>
      </c>
      <c r="I165" s="14" t="s">
        <v>9</v>
      </c>
    </row>
    <row r="166" spans="1:9" x14ac:dyDescent="0.4">
      <c r="A166" s="9">
        <v>45203</v>
      </c>
      <c r="B166" s="7" t="s">
        <v>16</v>
      </c>
      <c r="C166" s="105" t="s">
        <v>89</v>
      </c>
      <c r="D166" s="48" t="s">
        <v>60</v>
      </c>
      <c r="E166" s="107" t="s">
        <v>86</v>
      </c>
      <c r="F166" s="108"/>
      <c r="G166" s="111" t="s">
        <v>87</v>
      </c>
      <c r="H166" s="114" t="s">
        <v>88</v>
      </c>
      <c r="I166" s="100" t="s">
        <v>17</v>
      </c>
    </row>
    <row r="167" spans="1:9" x14ac:dyDescent="0.4">
      <c r="A167" s="9">
        <v>45204</v>
      </c>
      <c r="B167" s="7" t="s">
        <v>25</v>
      </c>
      <c r="C167" s="74"/>
      <c r="D167" s="106"/>
      <c r="E167" s="109"/>
      <c r="F167" s="110"/>
      <c r="G167" s="112"/>
      <c r="H167" s="115"/>
      <c r="I167" s="100"/>
    </row>
    <row r="168" spans="1:9" x14ac:dyDescent="0.4">
      <c r="A168" s="9">
        <v>45205</v>
      </c>
      <c r="B168" s="7" t="s">
        <v>52</v>
      </c>
      <c r="C168" s="74"/>
      <c r="D168" s="106"/>
      <c r="E168" s="109"/>
      <c r="F168" s="110"/>
      <c r="G168" s="112"/>
      <c r="H168" s="115"/>
      <c r="I168" s="100"/>
    </row>
    <row r="169" spans="1:9" x14ac:dyDescent="0.4">
      <c r="A169" s="9">
        <v>45206</v>
      </c>
      <c r="B169" s="7" t="s">
        <v>56</v>
      </c>
      <c r="C169" s="74"/>
      <c r="D169" s="106"/>
      <c r="E169" s="109"/>
      <c r="F169" s="110"/>
      <c r="G169" s="112"/>
      <c r="H169" s="115"/>
      <c r="I169" s="100"/>
    </row>
    <row r="170" spans="1:9" x14ac:dyDescent="0.4">
      <c r="A170" s="9">
        <v>45207</v>
      </c>
      <c r="B170" s="7" t="s">
        <v>70</v>
      </c>
      <c r="C170" s="74"/>
      <c r="D170" s="106"/>
      <c r="E170" s="109"/>
      <c r="F170" s="110"/>
      <c r="G170" s="112"/>
      <c r="H170" s="115"/>
      <c r="I170" s="100"/>
    </row>
    <row r="171" spans="1:9" x14ac:dyDescent="0.4">
      <c r="A171" s="9">
        <v>45208</v>
      </c>
      <c r="B171" s="7" t="s">
        <v>71</v>
      </c>
      <c r="C171" s="74"/>
      <c r="D171" s="106"/>
      <c r="E171" s="109"/>
      <c r="F171" s="110"/>
      <c r="G171" s="112"/>
      <c r="H171" s="115"/>
      <c r="I171" s="100"/>
    </row>
    <row r="172" spans="1:9" x14ac:dyDescent="0.4">
      <c r="A172" s="9">
        <v>45209</v>
      </c>
      <c r="B172" s="7" t="s">
        <v>84</v>
      </c>
      <c r="C172" s="101"/>
      <c r="D172" s="102"/>
      <c r="E172" s="93"/>
      <c r="F172" s="94"/>
      <c r="G172" s="113"/>
      <c r="H172" s="116"/>
      <c r="I172" s="100"/>
    </row>
    <row r="173" spans="1:9" x14ac:dyDescent="0.4">
      <c r="A173" s="4"/>
      <c r="B173" s="4"/>
      <c r="C173" s="4"/>
      <c r="D173" s="4"/>
      <c r="E173" s="4"/>
      <c r="F173" s="4"/>
      <c r="G173" s="15"/>
      <c r="H173" s="5"/>
      <c r="I173" s="5"/>
    </row>
    <row r="174" spans="1:9" x14ac:dyDescent="0.4">
      <c r="A174" s="4"/>
      <c r="B174" s="4"/>
      <c r="C174" s="4"/>
      <c r="D174" s="4"/>
      <c r="E174" s="4"/>
      <c r="F174" s="4"/>
      <c r="G174" s="15"/>
      <c r="H174" s="5"/>
      <c r="I174" s="5"/>
    </row>
    <row r="175" spans="1:9" x14ac:dyDescent="0.4">
      <c r="A175" s="4"/>
      <c r="B175" s="4"/>
      <c r="C175" s="4"/>
      <c r="D175" s="4"/>
      <c r="E175" s="4"/>
      <c r="F175" s="4"/>
      <c r="G175" s="15"/>
      <c r="H175" s="5"/>
      <c r="I175" s="5"/>
    </row>
    <row r="176" spans="1:9" x14ac:dyDescent="0.4">
      <c r="A176" s="4"/>
      <c r="B176" s="4"/>
      <c r="C176" s="4"/>
      <c r="D176" s="4"/>
      <c r="E176" s="4"/>
      <c r="F176" s="4"/>
      <c r="G176" s="15"/>
      <c r="H176" s="5"/>
      <c r="I176" s="5"/>
    </row>
    <row r="177" spans="1:9" x14ac:dyDescent="0.4">
      <c r="A177" s="4"/>
      <c r="B177" s="4"/>
      <c r="C177" s="4"/>
      <c r="D177" s="4"/>
      <c r="E177" s="4"/>
      <c r="F177" s="4"/>
      <c r="G177" s="15"/>
      <c r="H177" s="5"/>
      <c r="I177" s="5"/>
    </row>
    <row r="178" spans="1:9" x14ac:dyDescent="0.4">
      <c r="A178" s="4"/>
      <c r="B178" s="4"/>
      <c r="C178" s="4"/>
      <c r="D178" s="4"/>
      <c r="E178" s="4"/>
      <c r="F178" s="4"/>
      <c r="G178" s="15"/>
      <c r="H178" s="5"/>
      <c r="I178" s="5"/>
    </row>
    <row r="179" spans="1:9" x14ac:dyDescent="0.4">
      <c r="A179" s="4"/>
      <c r="B179" s="4"/>
      <c r="C179" s="4"/>
      <c r="D179" s="4"/>
      <c r="E179" s="4"/>
      <c r="F179" s="4"/>
      <c r="G179" s="15"/>
      <c r="H179" s="5"/>
      <c r="I179" s="5"/>
    </row>
    <row r="180" spans="1:9" x14ac:dyDescent="0.4">
      <c r="A180" s="4"/>
      <c r="B180" s="4"/>
      <c r="C180" s="4"/>
      <c r="D180" s="4"/>
      <c r="E180" s="4"/>
      <c r="F180" s="4"/>
      <c r="G180" s="15"/>
      <c r="H180" s="5"/>
      <c r="I180" s="5"/>
    </row>
    <row r="181" spans="1:9" x14ac:dyDescent="0.4">
      <c r="A181" s="4"/>
      <c r="B181" s="4"/>
      <c r="C181" s="4"/>
      <c r="D181" s="4"/>
      <c r="E181" s="4"/>
      <c r="F181" s="4"/>
      <c r="G181" s="15"/>
      <c r="H181" s="5"/>
      <c r="I181" s="5"/>
    </row>
    <row r="182" spans="1:9" x14ac:dyDescent="0.4">
      <c r="A182" s="4"/>
      <c r="B182" s="4"/>
      <c r="C182" s="4"/>
      <c r="D182" s="4"/>
      <c r="E182" s="4"/>
      <c r="F182" s="4"/>
      <c r="G182" s="15"/>
      <c r="H182" s="5"/>
      <c r="I182" s="5"/>
    </row>
    <row r="183" spans="1:9" x14ac:dyDescent="0.4">
      <c r="A183" s="4"/>
      <c r="B183" s="4"/>
      <c r="C183" s="4"/>
      <c r="D183" s="4"/>
      <c r="E183" s="4"/>
      <c r="F183" s="4"/>
      <c r="G183" s="15"/>
      <c r="H183" s="5"/>
      <c r="I183" s="5"/>
    </row>
    <row r="184" spans="1:9" x14ac:dyDescent="0.4">
      <c r="A184" s="4"/>
      <c r="B184" s="4"/>
      <c r="C184" s="4"/>
      <c r="D184" s="4"/>
      <c r="E184" s="4"/>
      <c r="F184" s="4"/>
      <c r="G184" s="15"/>
      <c r="H184" s="5"/>
      <c r="I184" s="5"/>
    </row>
    <row r="185" spans="1:9" x14ac:dyDescent="0.4">
      <c r="A185" s="4"/>
      <c r="B185" s="4"/>
      <c r="C185" s="4"/>
      <c r="D185" s="4"/>
      <c r="E185" s="4"/>
      <c r="F185" s="4"/>
      <c r="G185" s="15"/>
      <c r="H185" s="5"/>
      <c r="I185" s="5"/>
    </row>
    <row r="186" spans="1:9" x14ac:dyDescent="0.4">
      <c r="A186" s="4"/>
      <c r="B186" s="4"/>
      <c r="C186" s="4"/>
      <c r="D186" s="4"/>
      <c r="E186" s="4"/>
      <c r="F186" s="4"/>
      <c r="G186" s="15"/>
      <c r="H186" s="5"/>
      <c r="I186" s="5"/>
    </row>
    <row r="187" spans="1:9" x14ac:dyDescent="0.4">
      <c r="A187" s="4"/>
      <c r="B187" s="4"/>
      <c r="C187" s="4"/>
      <c r="D187" s="4"/>
      <c r="E187" s="4"/>
      <c r="F187" s="4"/>
      <c r="G187" s="15"/>
      <c r="H187" s="5"/>
      <c r="I187" s="5"/>
    </row>
    <row r="188" spans="1:9" x14ac:dyDescent="0.4">
      <c r="A188" s="4"/>
      <c r="B188" s="4"/>
      <c r="C188" s="4"/>
      <c r="D188" s="4"/>
      <c r="E188" s="4"/>
      <c r="F188" s="4"/>
      <c r="G188" s="15"/>
      <c r="H188" s="5"/>
      <c r="I188" s="5"/>
    </row>
    <row r="189" spans="1:9" x14ac:dyDescent="0.4">
      <c r="A189" s="4"/>
      <c r="B189" s="4"/>
      <c r="C189" s="4"/>
      <c r="D189" s="4"/>
      <c r="E189" s="4"/>
      <c r="F189" s="4"/>
      <c r="G189" s="15"/>
      <c r="H189" s="5"/>
      <c r="I189" s="5"/>
    </row>
    <row r="190" spans="1:9" x14ac:dyDescent="0.4">
      <c r="A190" s="4"/>
      <c r="B190" s="4"/>
      <c r="C190" s="4"/>
      <c r="D190" s="4"/>
      <c r="E190" s="4"/>
      <c r="F190" s="4"/>
      <c r="G190" s="15"/>
      <c r="H190" s="5"/>
      <c r="I190" s="5"/>
    </row>
    <row r="191" spans="1:9" x14ac:dyDescent="0.4">
      <c r="A191" s="4"/>
      <c r="B191" s="4"/>
      <c r="C191" s="4"/>
      <c r="D191" s="4"/>
      <c r="E191" s="4"/>
      <c r="F191" s="4"/>
      <c r="G191" s="15"/>
      <c r="H191" s="5"/>
      <c r="I191" s="5"/>
    </row>
    <row r="192" spans="1:9" x14ac:dyDescent="0.4">
      <c r="A192" s="4"/>
      <c r="B192" s="4"/>
      <c r="C192" s="4"/>
      <c r="D192" s="4"/>
      <c r="E192" s="4"/>
      <c r="F192" s="4"/>
      <c r="G192" s="15"/>
      <c r="H192" s="5"/>
      <c r="I192" s="5"/>
    </row>
    <row r="193" spans="1:9" x14ac:dyDescent="0.4">
      <c r="A193" s="4"/>
      <c r="B193" s="4"/>
      <c r="C193" s="4"/>
      <c r="D193" s="4"/>
      <c r="E193" s="4"/>
      <c r="F193" s="4"/>
      <c r="G193" s="15"/>
      <c r="H193" s="5"/>
      <c r="I193" s="5"/>
    </row>
    <row r="194" spans="1:9" x14ac:dyDescent="0.4">
      <c r="A194" s="4"/>
      <c r="B194" s="4"/>
      <c r="C194" s="4"/>
      <c r="D194" s="4"/>
      <c r="E194" s="4"/>
      <c r="F194" s="4"/>
      <c r="G194" s="15"/>
      <c r="H194" s="5"/>
      <c r="I194" s="5"/>
    </row>
    <row r="195" spans="1:9" x14ac:dyDescent="0.4">
      <c r="A195" s="4"/>
      <c r="B195" s="4"/>
      <c r="C195" s="4"/>
      <c r="D195" s="4"/>
      <c r="E195" s="4"/>
      <c r="F195" s="4"/>
      <c r="G195" s="15"/>
      <c r="H195" s="5"/>
      <c r="I195" s="5"/>
    </row>
    <row r="196" spans="1:9" x14ac:dyDescent="0.4">
      <c r="A196" s="4"/>
      <c r="B196" s="4"/>
      <c r="C196" s="4"/>
      <c r="D196" s="4"/>
      <c r="E196" s="4"/>
      <c r="F196" s="4"/>
      <c r="G196" s="15"/>
      <c r="H196" s="5"/>
      <c r="I196" s="5"/>
    </row>
    <row r="197" spans="1:9" x14ac:dyDescent="0.4">
      <c r="A197" s="4"/>
      <c r="B197" s="4"/>
      <c r="C197" s="4"/>
      <c r="D197" s="4"/>
      <c r="E197" s="4"/>
      <c r="F197" s="4"/>
      <c r="G197" s="15"/>
      <c r="H197" s="5"/>
      <c r="I197" s="5"/>
    </row>
    <row r="198" spans="1:9" x14ac:dyDescent="0.4">
      <c r="A198" s="4"/>
      <c r="B198" s="4"/>
      <c r="C198" s="4"/>
      <c r="D198" s="4"/>
      <c r="E198" s="4"/>
      <c r="F198" s="4"/>
      <c r="G198" s="15"/>
      <c r="H198" s="5"/>
      <c r="I198" s="5"/>
    </row>
    <row r="199" spans="1:9" x14ac:dyDescent="0.4">
      <c r="A199" s="4"/>
      <c r="B199" s="4"/>
      <c r="C199" s="4"/>
      <c r="D199" s="4"/>
      <c r="E199" s="4"/>
      <c r="F199" s="4"/>
      <c r="G199" s="15"/>
      <c r="H199" s="5"/>
      <c r="I199" s="5"/>
    </row>
    <row r="200" spans="1:9" x14ac:dyDescent="0.4">
      <c r="A200" s="4"/>
      <c r="B200" s="4"/>
      <c r="C200" s="4"/>
      <c r="D200" s="4"/>
      <c r="E200" s="4"/>
      <c r="F200" s="4"/>
      <c r="G200" s="15"/>
      <c r="H200" s="5"/>
      <c r="I200" s="5"/>
    </row>
    <row r="201" spans="1:9" x14ac:dyDescent="0.4">
      <c r="A201" s="4"/>
      <c r="B201" s="4"/>
      <c r="C201" s="4"/>
      <c r="D201" s="4"/>
      <c r="E201" s="4"/>
      <c r="F201" s="4"/>
      <c r="G201" s="15"/>
      <c r="H201" s="5"/>
      <c r="I201" s="5"/>
    </row>
    <row r="202" spans="1:9" x14ac:dyDescent="0.4">
      <c r="A202" s="4"/>
      <c r="B202" s="4"/>
      <c r="C202" s="4"/>
      <c r="D202" s="4"/>
      <c r="E202" s="4"/>
      <c r="F202" s="4"/>
      <c r="G202" s="15"/>
      <c r="H202" s="5"/>
      <c r="I202" s="5"/>
    </row>
    <row r="203" spans="1:9" x14ac:dyDescent="0.4">
      <c r="A203" s="4"/>
      <c r="B203" s="4"/>
      <c r="C203" s="4"/>
      <c r="D203" s="4"/>
      <c r="E203" s="4"/>
      <c r="F203" s="4"/>
      <c r="G203" s="15"/>
      <c r="H203" s="5"/>
      <c r="I203" s="5"/>
    </row>
    <row r="204" spans="1:9" x14ac:dyDescent="0.4">
      <c r="A204" s="4"/>
      <c r="B204" s="4"/>
      <c r="C204" s="4"/>
      <c r="D204" s="4"/>
      <c r="E204" s="4"/>
      <c r="F204" s="4"/>
      <c r="G204" s="15"/>
      <c r="H204" s="5"/>
      <c r="I204" s="5"/>
    </row>
    <row r="205" spans="1:9" x14ac:dyDescent="0.4">
      <c r="A205" s="4"/>
      <c r="B205" s="4"/>
      <c r="C205" s="4"/>
      <c r="D205" s="4"/>
      <c r="E205" s="4"/>
      <c r="F205" s="4"/>
      <c r="G205" s="15"/>
      <c r="H205" s="5"/>
      <c r="I205" s="5"/>
    </row>
    <row r="206" spans="1:9" x14ac:dyDescent="0.4">
      <c r="A206" s="4"/>
      <c r="B206" s="4"/>
      <c r="C206" s="4"/>
      <c r="D206" s="4"/>
      <c r="E206" s="4"/>
      <c r="F206" s="4"/>
      <c r="G206" s="15"/>
      <c r="H206" s="5"/>
      <c r="I206" s="5"/>
    </row>
    <row r="207" spans="1:9" x14ac:dyDescent="0.4">
      <c r="A207" s="4"/>
      <c r="B207" s="4"/>
      <c r="C207" s="4"/>
      <c r="D207" s="4"/>
      <c r="E207" s="4"/>
      <c r="F207" s="4"/>
      <c r="G207" s="15"/>
      <c r="H207" s="5"/>
      <c r="I207" s="5"/>
    </row>
    <row r="208" spans="1:9" x14ac:dyDescent="0.4">
      <c r="A208" s="4"/>
      <c r="B208" s="4"/>
      <c r="C208" s="4"/>
      <c r="D208" s="4"/>
      <c r="E208" s="4"/>
      <c r="F208" s="4"/>
      <c r="G208" s="15"/>
      <c r="H208" s="5"/>
      <c r="I208" s="5"/>
    </row>
    <row r="209" spans="1:9" x14ac:dyDescent="0.4">
      <c r="A209" s="4"/>
      <c r="B209" s="4"/>
      <c r="C209" s="4"/>
      <c r="D209" s="4"/>
      <c r="E209" s="4"/>
      <c r="F209" s="4"/>
      <c r="G209" s="15"/>
      <c r="H209" s="5"/>
      <c r="I209" s="5"/>
    </row>
    <row r="210" spans="1:9" x14ac:dyDescent="0.4">
      <c r="A210" s="4"/>
      <c r="B210" s="4"/>
      <c r="C210" s="4"/>
      <c r="D210" s="4"/>
      <c r="E210" s="4"/>
      <c r="F210" s="4"/>
      <c r="G210" s="15"/>
      <c r="H210" s="5"/>
      <c r="I210" s="5"/>
    </row>
    <row r="211" spans="1:9" x14ac:dyDescent="0.4">
      <c r="A211" s="4"/>
      <c r="B211" s="4"/>
      <c r="C211" s="4"/>
      <c r="D211" s="4"/>
      <c r="E211" s="4"/>
      <c r="F211" s="4"/>
      <c r="G211" s="15"/>
      <c r="H211" s="5"/>
      <c r="I211" s="5"/>
    </row>
    <row r="212" spans="1:9" x14ac:dyDescent="0.4">
      <c r="A212" s="4"/>
      <c r="B212" s="4"/>
      <c r="C212" s="4"/>
      <c r="D212" s="4"/>
      <c r="E212" s="4"/>
      <c r="F212" s="4"/>
      <c r="G212" s="15"/>
      <c r="H212" s="5"/>
      <c r="I212" s="5"/>
    </row>
    <row r="213" spans="1:9" x14ac:dyDescent="0.4">
      <c r="A213" s="4"/>
      <c r="B213" s="4"/>
      <c r="C213" s="4"/>
      <c r="D213" s="4"/>
      <c r="E213" s="4"/>
      <c r="F213" s="4"/>
      <c r="G213" s="15"/>
      <c r="H213" s="5"/>
      <c r="I213" s="5"/>
    </row>
    <row r="214" spans="1:9" x14ac:dyDescent="0.4">
      <c r="A214" s="4"/>
      <c r="B214" s="4"/>
      <c r="C214" s="4"/>
      <c r="D214" s="4"/>
      <c r="E214" s="4"/>
      <c r="F214" s="4"/>
      <c r="G214" s="15"/>
      <c r="H214" s="5"/>
      <c r="I214" s="5"/>
    </row>
    <row r="215" spans="1:9" x14ac:dyDescent="0.4">
      <c r="A215" s="4"/>
      <c r="B215" s="4"/>
      <c r="C215" s="4"/>
      <c r="D215" s="4"/>
      <c r="E215" s="4"/>
      <c r="F215" s="4"/>
      <c r="G215" s="15"/>
      <c r="H215" s="5"/>
      <c r="I215" s="5"/>
    </row>
    <row r="216" spans="1:9" x14ac:dyDescent="0.4">
      <c r="A216" s="4"/>
      <c r="B216" s="4"/>
      <c r="C216" s="4"/>
      <c r="D216" s="4"/>
      <c r="E216" s="4"/>
      <c r="F216" s="4"/>
      <c r="G216" s="15"/>
      <c r="H216" s="5"/>
      <c r="I216" s="5"/>
    </row>
    <row r="217" spans="1:9" x14ac:dyDescent="0.4">
      <c r="A217" s="4"/>
      <c r="B217" s="4"/>
      <c r="C217" s="4"/>
      <c r="D217" s="4"/>
      <c r="E217" s="4"/>
      <c r="F217" s="4"/>
      <c r="G217" s="15"/>
      <c r="H217" s="5"/>
      <c r="I217" s="5"/>
    </row>
    <row r="218" spans="1:9" x14ac:dyDescent="0.4">
      <c r="A218" s="4"/>
      <c r="B218" s="4"/>
      <c r="C218" s="4"/>
      <c r="D218" s="4"/>
      <c r="E218" s="4"/>
      <c r="F218" s="4"/>
      <c r="G218" s="15"/>
      <c r="H218" s="5"/>
      <c r="I218" s="5"/>
    </row>
    <row r="219" spans="1:9" x14ac:dyDescent="0.4">
      <c r="A219" s="4"/>
      <c r="B219" s="4"/>
      <c r="C219" s="4"/>
      <c r="D219" s="4"/>
      <c r="E219" s="4"/>
      <c r="F219" s="4"/>
      <c r="G219" s="15"/>
      <c r="H219" s="5"/>
      <c r="I219" s="5"/>
    </row>
    <row r="220" spans="1:9" x14ac:dyDescent="0.4">
      <c r="A220" s="4"/>
      <c r="B220" s="4"/>
      <c r="C220" s="4"/>
      <c r="D220" s="4"/>
      <c r="E220" s="4"/>
      <c r="F220" s="4"/>
      <c r="G220" s="15"/>
      <c r="H220" s="5"/>
      <c r="I220" s="5"/>
    </row>
    <row r="221" spans="1:9" x14ac:dyDescent="0.4">
      <c r="A221" s="4"/>
      <c r="B221" s="4"/>
      <c r="C221" s="4"/>
      <c r="D221" s="4"/>
      <c r="E221" s="4"/>
      <c r="F221" s="4"/>
      <c r="G221" s="15"/>
      <c r="H221" s="5"/>
      <c r="I221" s="5"/>
    </row>
    <row r="222" spans="1:9" x14ac:dyDescent="0.4">
      <c r="A222" s="4"/>
      <c r="B222" s="4"/>
      <c r="C222" s="4"/>
      <c r="D222" s="4"/>
      <c r="E222" s="4"/>
      <c r="F222" s="4"/>
      <c r="G222" s="15"/>
      <c r="H222" s="5"/>
      <c r="I222" s="5"/>
    </row>
    <row r="223" spans="1:9" x14ac:dyDescent="0.4">
      <c r="A223" s="4"/>
      <c r="B223" s="4"/>
      <c r="C223" s="4"/>
      <c r="D223" s="4"/>
      <c r="E223" s="4"/>
      <c r="F223" s="4"/>
      <c r="G223" s="15"/>
      <c r="H223" s="5"/>
      <c r="I223" s="5"/>
    </row>
    <row r="224" spans="1:9" x14ac:dyDescent="0.4">
      <c r="A224" s="4"/>
      <c r="B224" s="4"/>
      <c r="C224" s="4"/>
      <c r="D224" s="4"/>
      <c r="E224" s="4"/>
      <c r="F224" s="4"/>
      <c r="G224" s="15"/>
      <c r="H224" s="5"/>
      <c r="I224" s="5"/>
    </row>
    <row r="225" spans="1:9" x14ac:dyDescent="0.4">
      <c r="A225" s="4"/>
      <c r="B225" s="4"/>
      <c r="C225" s="4"/>
      <c r="D225" s="4"/>
      <c r="E225" s="4"/>
      <c r="F225" s="4"/>
      <c r="G225" s="15"/>
      <c r="H225" s="5"/>
      <c r="I225" s="5"/>
    </row>
    <row r="226" spans="1:9" x14ac:dyDescent="0.4">
      <c r="A226" s="4"/>
      <c r="B226" s="4"/>
      <c r="C226" s="4"/>
      <c r="D226" s="4"/>
      <c r="E226" s="4"/>
      <c r="F226" s="4"/>
      <c r="G226" s="15"/>
      <c r="H226" s="5"/>
      <c r="I226" s="5"/>
    </row>
    <row r="227" spans="1:9" x14ac:dyDescent="0.4">
      <c r="A227" s="4"/>
      <c r="B227" s="4"/>
      <c r="C227" s="4"/>
      <c r="D227" s="4"/>
      <c r="E227" s="4"/>
      <c r="F227" s="4"/>
      <c r="G227" s="15"/>
      <c r="H227" s="5"/>
      <c r="I227" s="5"/>
    </row>
    <row r="228" spans="1:9" x14ac:dyDescent="0.4">
      <c r="A228" s="4"/>
      <c r="B228" s="4"/>
      <c r="C228" s="4"/>
      <c r="D228" s="4"/>
      <c r="E228" s="4"/>
      <c r="F228" s="4"/>
      <c r="G228" s="15"/>
      <c r="H228" s="5"/>
      <c r="I228" s="5"/>
    </row>
    <row r="229" spans="1:9" x14ac:dyDescent="0.4">
      <c r="A229" s="4"/>
      <c r="B229" s="4"/>
      <c r="C229" s="4"/>
      <c r="D229" s="4"/>
      <c r="E229" s="4"/>
      <c r="F229" s="4"/>
      <c r="G229" s="15"/>
      <c r="H229" s="5"/>
      <c r="I229" s="5"/>
    </row>
    <row r="230" spans="1:9" x14ac:dyDescent="0.4">
      <c r="A230" s="4"/>
      <c r="B230" s="4"/>
      <c r="C230" s="4"/>
      <c r="D230" s="4"/>
      <c r="E230" s="4"/>
      <c r="F230" s="4"/>
      <c r="G230" s="15"/>
      <c r="H230" s="5"/>
      <c r="I230" s="5"/>
    </row>
    <row r="231" spans="1:9" x14ac:dyDescent="0.4">
      <c r="A231" s="4"/>
      <c r="B231" s="4"/>
      <c r="C231" s="4"/>
      <c r="D231" s="4"/>
      <c r="E231" s="4"/>
      <c r="F231" s="4"/>
      <c r="G231" s="15"/>
      <c r="H231" s="5"/>
      <c r="I231" s="5"/>
    </row>
    <row r="232" spans="1:9" x14ac:dyDescent="0.4">
      <c r="A232" s="4"/>
      <c r="B232" s="4"/>
      <c r="C232" s="4"/>
      <c r="D232" s="4"/>
      <c r="E232" s="4"/>
      <c r="F232" s="4"/>
      <c r="G232" s="15"/>
      <c r="H232" s="5"/>
      <c r="I232" s="5"/>
    </row>
    <row r="233" spans="1:9" x14ac:dyDescent="0.4">
      <c r="A233" s="4"/>
      <c r="B233" s="4"/>
      <c r="C233" s="4"/>
      <c r="D233" s="4"/>
      <c r="E233" s="4"/>
      <c r="F233" s="4"/>
      <c r="G233" s="15"/>
      <c r="H233" s="5"/>
      <c r="I233" s="5"/>
    </row>
    <row r="234" spans="1:9" x14ac:dyDescent="0.4">
      <c r="A234" s="4"/>
      <c r="B234" s="4"/>
      <c r="C234" s="4"/>
      <c r="D234" s="4"/>
      <c r="E234" s="4"/>
      <c r="F234" s="4"/>
      <c r="G234" s="15"/>
      <c r="H234" s="5"/>
      <c r="I234" s="5"/>
    </row>
    <row r="235" spans="1:9" x14ac:dyDescent="0.4">
      <c r="A235" s="4"/>
      <c r="B235" s="4"/>
      <c r="C235" s="4"/>
      <c r="D235" s="4"/>
      <c r="E235" s="4"/>
      <c r="F235" s="4"/>
      <c r="G235" s="15"/>
      <c r="H235" s="5"/>
      <c r="I235" s="5"/>
    </row>
    <row r="236" spans="1:9" x14ac:dyDescent="0.4">
      <c r="A236" s="4"/>
      <c r="B236" s="4"/>
      <c r="C236" s="4"/>
      <c r="D236" s="4"/>
      <c r="E236" s="4"/>
      <c r="F236" s="4"/>
      <c r="G236" s="15"/>
      <c r="H236" s="5"/>
      <c r="I236" s="5"/>
    </row>
    <row r="237" spans="1:9" x14ac:dyDescent="0.4">
      <c r="A237" s="4"/>
      <c r="B237" s="4"/>
      <c r="C237" s="4"/>
      <c r="D237" s="4"/>
      <c r="E237" s="4"/>
      <c r="F237" s="4"/>
      <c r="G237" s="15"/>
      <c r="H237" s="5"/>
      <c r="I237" s="5"/>
    </row>
    <row r="238" spans="1:9" x14ac:dyDescent="0.4">
      <c r="A238" s="4"/>
      <c r="B238" s="4"/>
      <c r="C238" s="4"/>
      <c r="D238" s="4"/>
      <c r="E238" s="4"/>
      <c r="F238" s="4"/>
      <c r="G238" s="15"/>
      <c r="H238" s="5"/>
      <c r="I238" s="5"/>
    </row>
    <row r="239" spans="1:9" x14ac:dyDescent="0.4">
      <c r="A239" s="4"/>
      <c r="B239" s="4"/>
      <c r="C239" s="4"/>
      <c r="D239" s="4"/>
      <c r="E239" s="4"/>
      <c r="F239" s="4"/>
      <c r="G239" s="15"/>
      <c r="H239" s="5"/>
      <c r="I239" s="5"/>
    </row>
    <row r="240" spans="1:9" x14ac:dyDescent="0.4">
      <c r="A240" s="4"/>
      <c r="B240" s="4"/>
      <c r="C240" s="4"/>
      <c r="D240" s="4"/>
      <c r="E240" s="4"/>
      <c r="F240" s="4"/>
      <c r="G240" s="15"/>
      <c r="H240" s="5"/>
      <c r="I240" s="5"/>
    </row>
    <row r="241" spans="1:9" x14ac:dyDescent="0.4">
      <c r="A241" s="4"/>
      <c r="B241" s="4"/>
      <c r="C241" s="4"/>
      <c r="D241" s="4"/>
      <c r="E241" s="4"/>
      <c r="F241" s="4"/>
      <c r="G241" s="15"/>
      <c r="H241" s="5"/>
      <c r="I241" s="5"/>
    </row>
    <row r="242" spans="1:9" x14ac:dyDescent="0.4">
      <c r="A242" s="4"/>
      <c r="B242" s="4"/>
      <c r="C242" s="4"/>
      <c r="D242" s="4"/>
      <c r="E242" s="4"/>
      <c r="F242" s="4"/>
      <c r="G242" s="15"/>
      <c r="H242" s="5"/>
      <c r="I242" s="5"/>
    </row>
    <row r="243" spans="1:9" x14ac:dyDescent="0.4">
      <c r="A243" s="4"/>
      <c r="B243" s="4"/>
      <c r="C243" s="4"/>
      <c r="D243" s="4"/>
      <c r="E243" s="4"/>
      <c r="F243" s="4"/>
      <c r="G243" s="15"/>
      <c r="H243" s="5"/>
      <c r="I243" s="5"/>
    </row>
    <row r="244" spans="1:9" x14ac:dyDescent="0.4">
      <c r="A244" s="4"/>
      <c r="B244" s="4"/>
      <c r="C244" s="4"/>
      <c r="D244" s="4"/>
      <c r="E244" s="4"/>
      <c r="F244" s="4"/>
      <c r="G244" s="15"/>
      <c r="H244" s="5"/>
      <c r="I244" s="5"/>
    </row>
    <row r="245" spans="1:9" x14ac:dyDescent="0.4">
      <c r="A245" s="4"/>
      <c r="B245" s="4"/>
      <c r="C245" s="4"/>
      <c r="D245" s="4"/>
      <c r="E245" s="4"/>
      <c r="F245" s="4"/>
      <c r="G245" s="15"/>
      <c r="H245" s="5"/>
      <c r="I245" s="5"/>
    </row>
    <row r="246" spans="1:9" x14ac:dyDescent="0.4">
      <c r="A246" s="4"/>
      <c r="B246" s="4"/>
      <c r="C246" s="4"/>
      <c r="D246" s="4"/>
      <c r="E246" s="4"/>
      <c r="F246" s="4"/>
      <c r="G246" s="15"/>
      <c r="H246" s="5"/>
      <c r="I246" s="5"/>
    </row>
    <row r="247" spans="1:9" x14ac:dyDescent="0.4">
      <c r="A247" s="4"/>
      <c r="B247" s="4"/>
      <c r="C247" s="4"/>
      <c r="D247" s="4"/>
      <c r="E247" s="4"/>
      <c r="F247" s="4"/>
      <c r="G247" s="15"/>
      <c r="H247" s="5"/>
      <c r="I247" s="5"/>
    </row>
    <row r="248" spans="1:9" x14ac:dyDescent="0.4">
      <c r="A248" s="4"/>
      <c r="B248" s="4"/>
      <c r="C248" s="4"/>
      <c r="D248" s="4"/>
      <c r="E248" s="4"/>
      <c r="F248" s="4"/>
      <c r="G248" s="15"/>
      <c r="H248" s="5"/>
      <c r="I248" s="5"/>
    </row>
    <row r="249" spans="1:9" x14ac:dyDescent="0.4">
      <c r="A249" s="4"/>
      <c r="B249" s="4"/>
      <c r="C249" s="4"/>
      <c r="D249" s="4"/>
      <c r="E249" s="4"/>
      <c r="F249" s="4"/>
      <c r="G249" s="15"/>
      <c r="H249" s="5"/>
      <c r="I249" s="5"/>
    </row>
    <row r="250" spans="1:9" x14ac:dyDescent="0.4">
      <c r="A250" s="4"/>
      <c r="B250" s="4"/>
      <c r="C250" s="4"/>
      <c r="D250" s="4"/>
      <c r="E250" s="4"/>
      <c r="F250" s="4"/>
      <c r="G250" s="15"/>
      <c r="H250" s="5"/>
      <c r="I250" s="5"/>
    </row>
    <row r="251" spans="1:9" x14ac:dyDescent="0.4">
      <c r="A251" s="4"/>
      <c r="B251" s="4"/>
      <c r="C251" s="4"/>
      <c r="D251" s="4"/>
      <c r="E251" s="4"/>
      <c r="F251" s="4"/>
      <c r="G251" s="15"/>
      <c r="H251" s="5"/>
      <c r="I251" s="5"/>
    </row>
    <row r="252" spans="1:9" x14ac:dyDescent="0.4">
      <c r="A252" s="4"/>
      <c r="B252" s="4"/>
      <c r="C252" s="4"/>
      <c r="D252" s="4"/>
      <c r="E252" s="4"/>
      <c r="F252" s="4"/>
      <c r="G252" s="15"/>
      <c r="H252" s="5"/>
      <c r="I252" s="5"/>
    </row>
    <row r="253" spans="1:9" x14ac:dyDescent="0.4">
      <c r="A253" s="4"/>
      <c r="B253" s="4"/>
      <c r="C253" s="4"/>
      <c r="D253" s="4"/>
      <c r="E253" s="4"/>
      <c r="F253" s="4"/>
      <c r="G253" s="15"/>
      <c r="H253" s="5"/>
      <c r="I253" s="5"/>
    </row>
    <row r="254" spans="1:9" x14ac:dyDescent="0.4">
      <c r="A254" s="4"/>
      <c r="B254" s="4"/>
      <c r="C254" s="4"/>
      <c r="D254" s="4"/>
      <c r="E254" s="4"/>
      <c r="F254" s="4"/>
      <c r="G254" s="15"/>
      <c r="H254" s="5"/>
      <c r="I254" s="5"/>
    </row>
    <row r="255" spans="1:9" x14ac:dyDescent="0.4">
      <c r="A255" s="4"/>
      <c r="B255" s="4"/>
      <c r="C255" s="4"/>
      <c r="D255" s="4"/>
      <c r="E255" s="4"/>
      <c r="F255" s="4"/>
      <c r="G255" s="15"/>
      <c r="H255" s="5"/>
      <c r="I255" s="5"/>
    </row>
    <row r="256" spans="1:9" x14ac:dyDescent="0.4">
      <c r="A256" s="4"/>
      <c r="B256" s="4"/>
      <c r="C256" s="4"/>
      <c r="D256" s="4"/>
      <c r="E256" s="4"/>
      <c r="F256" s="4"/>
      <c r="G256" s="15"/>
      <c r="H256" s="5"/>
      <c r="I256" s="5"/>
    </row>
    <row r="257" spans="1:9" x14ac:dyDescent="0.4">
      <c r="A257" s="4"/>
      <c r="B257" s="4"/>
      <c r="C257" s="4"/>
      <c r="D257" s="4"/>
      <c r="E257" s="4"/>
      <c r="F257" s="4"/>
      <c r="G257" s="15"/>
      <c r="H257" s="5"/>
      <c r="I257" s="5"/>
    </row>
    <row r="258" spans="1:9" x14ac:dyDescent="0.4">
      <c r="A258" s="4"/>
      <c r="B258" s="4"/>
      <c r="C258" s="4"/>
      <c r="D258" s="4"/>
      <c r="E258" s="4"/>
      <c r="F258" s="4"/>
      <c r="G258" s="15"/>
      <c r="H258" s="5"/>
      <c r="I258" s="5"/>
    </row>
    <row r="259" spans="1:9" x14ac:dyDescent="0.4">
      <c r="A259" s="4"/>
      <c r="B259" s="4"/>
      <c r="C259" s="4"/>
      <c r="D259" s="4"/>
      <c r="E259" s="4"/>
      <c r="F259" s="4"/>
      <c r="G259" s="15"/>
      <c r="H259" s="5"/>
      <c r="I259" s="5"/>
    </row>
    <row r="260" spans="1:9" x14ac:dyDescent="0.4">
      <c r="A260" s="4"/>
      <c r="B260" s="4"/>
      <c r="C260" s="4"/>
      <c r="D260" s="4"/>
      <c r="E260" s="4"/>
      <c r="F260" s="4"/>
      <c r="G260" s="15"/>
      <c r="H260" s="5"/>
      <c r="I260" s="5"/>
    </row>
    <row r="261" spans="1:9" x14ac:dyDescent="0.4">
      <c r="A261" s="4"/>
      <c r="B261" s="4"/>
      <c r="C261" s="4"/>
      <c r="D261" s="4"/>
      <c r="E261" s="4"/>
      <c r="F261" s="4"/>
      <c r="G261" s="15"/>
      <c r="H261" s="5"/>
      <c r="I261" s="5"/>
    </row>
    <row r="262" spans="1:9" x14ac:dyDescent="0.4">
      <c r="A262" s="4"/>
      <c r="B262" s="4"/>
      <c r="C262" s="4"/>
      <c r="D262" s="4"/>
      <c r="E262" s="4"/>
      <c r="F262" s="4"/>
      <c r="G262" s="15"/>
      <c r="H262" s="5"/>
      <c r="I262" s="5"/>
    </row>
    <row r="263" spans="1:9" x14ac:dyDescent="0.4">
      <c r="A263" s="4"/>
      <c r="B263" s="4"/>
      <c r="C263" s="4"/>
      <c r="D263" s="4"/>
      <c r="E263" s="4"/>
      <c r="F263" s="4"/>
      <c r="G263" s="15"/>
      <c r="H263" s="5"/>
      <c r="I263" s="5"/>
    </row>
    <row r="264" spans="1:9" x14ac:dyDescent="0.4">
      <c r="A264" s="4"/>
      <c r="B264" s="4"/>
      <c r="C264" s="4"/>
      <c r="D264" s="4"/>
      <c r="E264" s="4"/>
      <c r="F264" s="4"/>
      <c r="G264" s="15"/>
      <c r="H264" s="5"/>
      <c r="I264" s="5"/>
    </row>
    <row r="265" spans="1:9" x14ac:dyDescent="0.4">
      <c r="A265" s="4"/>
      <c r="B265" s="4"/>
      <c r="C265" s="4"/>
      <c r="D265" s="4"/>
      <c r="E265" s="4"/>
      <c r="F265" s="4"/>
      <c r="G265" s="15"/>
      <c r="H265" s="5"/>
      <c r="I265" s="5"/>
    </row>
    <row r="266" spans="1:9" x14ac:dyDescent="0.4">
      <c r="A266" s="4"/>
      <c r="B266" s="4"/>
      <c r="C266" s="4"/>
      <c r="D266" s="4"/>
      <c r="E266" s="4"/>
      <c r="F266" s="4"/>
      <c r="G266" s="15"/>
      <c r="H266" s="5"/>
      <c r="I266" s="5"/>
    </row>
    <row r="267" spans="1:9" x14ac:dyDescent="0.4">
      <c r="A267" s="4"/>
      <c r="B267" s="4"/>
      <c r="C267" s="4"/>
      <c r="D267" s="4"/>
      <c r="E267" s="4"/>
      <c r="F267" s="4"/>
      <c r="G267" s="15"/>
      <c r="H267" s="5"/>
      <c r="I267" s="5"/>
    </row>
    <row r="268" spans="1:9" x14ac:dyDescent="0.4">
      <c r="A268" s="4"/>
      <c r="B268" s="4"/>
      <c r="C268" s="4"/>
      <c r="D268" s="4"/>
      <c r="E268" s="4"/>
      <c r="F268" s="4"/>
      <c r="G268" s="15"/>
      <c r="H268" s="5"/>
      <c r="I268" s="5"/>
    </row>
    <row r="269" spans="1:9" x14ac:dyDescent="0.4">
      <c r="A269" s="4"/>
      <c r="B269" s="4"/>
      <c r="C269" s="4"/>
      <c r="D269" s="4"/>
      <c r="E269" s="4"/>
      <c r="F269" s="4"/>
      <c r="G269" s="15"/>
      <c r="H269" s="5"/>
      <c r="I269" s="5"/>
    </row>
    <row r="270" spans="1:9" x14ac:dyDescent="0.4">
      <c r="A270" s="4"/>
      <c r="B270" s="4"/>
      <c r="C270" s="4"/>
      <c r="D270" s="4"/>
      <c r="E270" s="4"/>
      <c r="F270" s="4"/>
      <c r="G270" s="15"/>
      <c r="H270" s="5"/>
      <c r="I270" s="5"/>
    </row>
    <row r="271" spans="1:9" x14ac:dyDescent="0.4">
      <c r="A271" s="4"/>
      <c r="B271" s="4"/>
      <c r="C271" s="4"/>
      <c r="D271" s="4"/>
      <c r="E271" s="4"/>
      <c r="F271" s="4"/>
      <c r="G271" s="15"/>
      <c r="H271" s="5"/>
      <c r="I271" s="5"/>
    </row>
    <row r="272" spans="1:9" x14ac:dyDescent="0.4">
      <c r="A272" s="4"/>
      <c r="B272" s="4"/>
      <c r="C272" s="4"/>
      <c r="D272" s="4"/>
      <c r="E272" s="4"/>
      <c r="F272" s="4"/>
      <c r="G272" s="15"/>
      <c r="H272" s="5"/>
      <c r="I272" s="5"/>
    </row>
    <row r="273" spans="1:9" x14ac:dyDescent="0.4">
      <c r="A273" s="4"/>
      <c r="B273" s="4"/>
      <c r="C273" s="4"/>
      <c r="D273" s="4"/>
      <c r="E273" s="4"/>
      <c r="F273" s="4"/>
      <c r="G273" s="15"/>
      <c r="H273" s="5"/>
      <c r="I273" s="5"/>
    </row>
    <row r="274" spans="1:9" x14ac:dyDescent="0.4">
      <c r="A274" s="4"/>
      <c r="B274" s="4"/>
      <c r="C274" s="4"/>
      <c r="D274" s="4"/>
      <c r="E274" s="4"/>
      <c r="F274" s="4"/>
      <c r="G274" s="15"/>
      <c r="H274" s="5"/>
      <c r="I274" s="5"/>
    </row>
    <row r="275" spans="1:9" x14ac:dyDescent="0.4">
      <c r="A275" s="4"/>
      <c r="B275" s="4"/>
      <c r="C275" s="4"/>
      <c r="D275" s="4"/>
      <c r="E275" s="4"/>
      <c r="F275" s="4"/>
      <c r="G275" s="15"/>
      <c r="H275" s="5"/>
      <c r="I275" s="5"/>
    </row>
    <row r="276" spans="1:9" x14ac:dyDescent="0.4">
      <c r="A276" s="4"/>
      <c r="B276" s="4"/>
      <c r="C276" s="4"/>
      <c r="D276" s="4"/>
      <c r="E276" s="4"/>
      <c r="F276" s="4"/>
      <c r="G276" s="15"/>
      <c r="H276" s="5"/>
      <c r="I276" s="5"/>
    </row>
    <row r="277" spans="1:9" x14ac:dyDescent="0.4">
      <c r="A277" s="4"/>
      <c r="B277" s="4"/>
      <c r="C277" s="4"/>
      <c r="D277" s="4"/>
      <c r="E277" s="4"/>
      <c r="F277" s="4"/>
      <c r="G277" s="15"/>
      <c r="H277" s="5"/>
      <c r="I277" s="5"/>
    </row>
    <row r="278" spans="1:9" x14ac:dyDescent="0.4">
      <c r="A278" s="4"/>
      <c r="B278" s="4"/>
      <c r="C278" s="4"/>
      <c r="D278" s="4"/>
      <c r="E278" s="4"/>
      <c r="F278" s="4"/>
      <c r="G278" s="15"/>
      <c r="H278" s="5"/>
      <c r="I278" s="5"/>
    </row>
    <row r="279" spans="1:9" x14ac:dyDescent="0.4">
      <c r="A279" s="4"/>
      <c r="B279" s="4"/>
      <c r="C279" s="4"/>
      <c r="D279" s="4"/>
      <c r="E279" s="4"/>
      <c r="F279" s="4"/>
      <c r="G279" s="15"/>
      <c r="H279" s="5"/>
      <c r="I279" s="5"/>
    </row>
    <row r="280" spans="1:9" x14ac:dyDescent="0.4">
      <c r="A280" s="4"/>
      <c r="B280" s="4"/>
      <c r="C280" s="4"/>
      <c r="D280" s="4"/>
      <c r="E280" s="4"/>
      <c r="F280" s="4"/>
      <c r="G280" s="15"/>
      <c r="H280" s="5"/>
      <c r="I280" s="5"/>
    </row>
    <row r="281" spans="1:9" x14ac:dyDescent="0.4">
      <c r="A281" s="4"/>
      <c r="B281" s="4"/>
      <c r="C281" s="4"/>
      <c r="D281" s="4"/>
      <c r="E281" s="4"/>
      <c r="F281" s="4"/>
      <c r="G281" s="15"/>
      <c r="H281" s="5"/>
      <c r="I281" s="5"/>
    </row>
    <row r="282" spans="1:9" x14ac:dyDescent="0.4">
      <c r="A282" s="4"/>
      <c r="B282" s="4"/>
      <c r="C282" s="4"/>
      <c r="D282" s="4"/>
      <c r="E282" s="4"/>
      <c r="F282" s="4"/>
      <c r="G282" s="15"/>
      <c r="H282" s="5"/>
      <c r="I282" s="5"/>
    </row>
    <row r="283" spans="1:9" x14ac:dyDescent="0.4">
      <c r="A283" s="4"/>
      <c r="B283" s="4"/>
      <c r="C283" s="4"/>
      <c r="D283" s="4"/>
      <c r="E283" s="4"/>
      <c r="F283" s="4"/>
      <c r="G283" s="15"/>
      <c r="H283" s="5"/>
      <c r="I283" s="5"/>
    </row>
    <row r="284" spans="1:9" x14ac:dyDescent="0.4">
      <c r="A284" s="4"/>
      <c r="B284" s="4"/>
      <c r="C284" s="4"/>
      <c r="D284" s="4"/>
      <c r="E284" s="4"/>
      <c r="F284" s="4"/>
      <c r="G284" s="15"/>
      <c r="H284" s="5"/>
      <c r="I284" s="5"/>
    </row>
    <row r="285" spans="1:9" x14ac:dyDescent="0.4">
      <c r="A285" s="4"/>
      <c r="B285" s="4"/>
      <c r="C285" s="4"/>
      <c r="D285" s="4"/>
      <c r="E285" s="4"/>
      <c r="F285" s="4"/>
      <c r="G285" s="15"/>
      <c r="H285" s="5"/>
      <c r="I285" s="5"/>
    </row>
    <row r="286" spans="1:9" x14ac:dyDescent="0.4">
      <c r="A286" s="4"/>
      <c r="B286" s="4"/>
      <c r="C286" s="4"/>
      <c r="D286" s="4"/>
      <c r="E286" s="4"/>
      <c r="F286" s="4"/>
      <c r="G286" s="15"/>
      <c r="H286" s="5"/>
      <c r="I286" s="5"/>
    </row>
    <row r="287" spans="1:9" x14ac:dyDescent="0.4">
      <c r="A287" s="4"/>
      <c r="B287" s="4"/>
      <c r="C287" s="4"/>
      <c r="D287" s="4"/>
      <c r="E287" s="4"/>
      <c r="F287" s="4"/>
      <c r="G287" s="15"/>
      <c r="H287" s="5"/>
      <c r="I287" s="5"/>
    </row>
    <row r="288" spans="1:9" x14ac:dyDescent="0.4">
      <c r="A288" s="4"/>
      <c r="B288" s="4"/>
      <c r="C288" s="4"/>
      <c r="D288" s="4"/>
      <c r="E288" s="4"/>
      <c r="F288" s="4"/>
      <c r="G288" s="15"/>
      <c r="H288" s="5"/>
      <c r="I288" s="5"/>
    </row>
    <row r="289" spans="1:9" x14ac:dyDescent="0.4">
      <c r="A289" s="4"/>
      <c r="B289" s="4"/>
      <c r="C289" s="4"/>
      <c r="D289" s="4"/>
      <c r="E289" s="4"/>
      <c r="F289" s="4"/>
      <c r="G289" s="15"/>
      <c r="H289" s="5"/>
      <c r="I289" s="5"/>
    </row>
    <row r="290" spans="1:9" x14ac:dyDescent="0.4">
      <c r="A290" s="4"/>
      <c r="B290" s="4"/>
      <c r="C290" s="4"/>
      <c r="D290" s="4"/>
      <c r="E290" s="4"/>
      <c r="F290" s="4"/>
      <c r="G290" s="15"/>
      <c r="H290" s="5"/>
      <c r="I290" s="5"/>
    </row>
    <row r="291" spans="1:9" x14ac:dyDescent="0.4">
      <c r="A291" s="4"/>
      <c r="B291" s="4"/>
      <c r="C291" s="4"/>
      <c r="D291" s="4"/>
      <c r="E291" s="4"/>
      <c r="F291" s="4"/>
      <c r="G291" s="15"/>
      <c r="H291" s="5"/>
      <c r="I291" s="5"/>
    </row>
    <row r="292" spans="1:9" x14ac:dyDescent="0.4">
      <c r="A292" s="4"/>
      <c r="B292" s="4"/>
      <c r="C292" s="4"/>
      <c r="D292" s="4"/>
      <c r="E292" s="4"/>
      <c r="F292" s="4"/>
      <c r="G292" s="15"/>
      <c r="H292" s="5"/>
      <c r="I292" s="5"/>
    </row>
    <row r="293" spans="1:9" x14ac:dyDescent="0.4">
      <c r="A293" s="4"/>
      <c r="B293" s="4"/>
      <c r="C293" s="4"/>
      <c r="D293" s="4"/>
      <c r="E293" s="4"/>
      <c r="F293" s="4"/>
      <c r="G293" s="15"/>
      <c r="H293" s="5"/>
      <c r="I293" s="5"/>
    </row>
    <row r="294" spans="1:9" x14ac:dyDescent="0.4">
      <c r="G294" s="13"/>
    </row>
    <row r="295" spans="1:9" x14ac:dyDescent="0.4">
      <c r="G295" s="13"/>
    </row>
    <row r="296" spans="1:9" x14ac:dyDescent="0.4">
      <c r="G296" s="13"/>
    </row>
    <row r="297" spans="1:9" x14ac:dyDescent="0.4">
      <c r="G297" s="13"/>
    </row>
    <row r="298" spans="1:9" x14ac:dyDescent="0.4">
      <c r="G298" s="13"/>
    </row>
    <row r="299" spans="1:9" x14ac:dyDescent="0.4">
      <c r="G299" s="13"/>
    </row>
    <row r="300" spans="1:9" x14ac:dyDescent="0.4">
      <c r="G300" s="13"/>
    </row>
    <row r="301" spans="1:9" x14ac:dyDescent="0.4">
      <c r="G301" s="13"/>
    </row>
    <row r="302" spans="1:9" x14ac:dyDescent="0.4">
      <c r="G302" s="13"/>
    </row>
    <row r="303" spans="1:9" x14ac:dyDescent="0.4">
      <c r="G303" s="13"/>
    </row>
    <row r="304" spans="1:9" x14ac:dyDescent="0.4">
      <c r="G304" s="13"/>
    </row>
    <row r="305" spans="7:7" x14ac:dyDescent="0.4">
      <c r="G305" s="13"/>
    </row>
    <row r="306" spans="7:7" x14ac:dyDescent="0.4">
      <c r="G306" s="13"/>
    </row>
    <row r="307" spans="7:7" x14ac:dyDescent="0.4">
      <c r="G307" s="13"/>
    </row>
    <row r="308" spans="7:7" x14ac:dyDescent="0.4">
      <c r="G308" s="13"/>
    </row>
    <row r="309" spans="7:7" x14ac:dyDescent="0.4">
      <c r="G309" s="13"/>
    </row>
    <row r="310" spans="7:7" x14ac:dyDescent="0.4">
      <c r="G310" s="13"/>
    </row>
    <row r="311" spans="7:7" x14ac:dyDescent="0.4">
      <c r="G311" s="13"/>
    </row>
    <row r="312" spans="7:7" x14ac:dyDescent="0.4">
      <c r="G312" s="13"/>
    </row>
    <row r="313" spans="7:7" x14ac:dyDescent="0.4">
      <c r="G313" s="13"/>
    </row>
    <row r="314" spans="7:7" x14ac:dyDescent="0.4">
      <c r="G314" s="13"/>
    </row>
    <row r="315" spans="7:7" x14ac:dyDescent="0.4">
      <c r="G315" s="13"/>
    </row>
    <row r="316" spans="7:7" x14ac:dyDescent="0.4">
      <c r="G316" s="13"/>
    </row>
    <row r="317" spans="7:7" x14ac:dyDescent="0.4">
      <c r="G317" s="13"/>
    </row>
    <row r="318" spans="7:7" x14ac:dyDescent="0.4">
      <c r="G318" s="13"/>
    </row>
    <row r="319" spans="7:7" x14ac:dyDescent="0.4">
      <c r="G319" s="13"/>
    </row>
    <row r="320" spans="7:7" x14ac:dyDescent="0.4">
      <c r="G320" s="13"/>
    </row>
    <row r="321" spans="7:7" x14ac:dyDescent="0.4">
      <c r="G321" s="13"/>
    </row>
    <row r="322" spans="7:7" x14ac:dyDescent="0.4">
      <c r="G322" s="13"/>
    </row>
    <row r="323" spans="7:7" x14ac:dyDescent="0.4">
      <c r="G323" s="13"/>
    </row>
    <row r="324" spans="7:7" x14ac:dyDescent="0.4">
      <c r="G324" s="13"/>
    </row>
    <row r="325" spans="7:7" x14ac:dyDescent="0.4">
      <c r="G325" s="13"/>
    </row>
    <row r="326" spans="7:7" x14ac:dyDescent="0.4">
      <c r="G326" s="13"/>
    </row>
    <row r="327" spans="7:7" x14ac:dyDescent="0.4">
      <c r="G327" s="13"/>
    </row>
    <row r="328" spans="7:7" x14ac:dyDescent="0.4">
      <c r="G328" s="13"/>
    </row>
    <row r="329" spans="7:7" x14ac:dyDescent="0.4">
      <c r="G329" s="13"/>
    </row>
    <row r="330" spans="7:7" x14ac:dyDescent="0.4">
      <c r="G330" s="13"/>
    </row>
    <row r="331" spans="7:7" x14ac:dyDescent="0.4">
      <c r="G331" s="13"/>
    </row>
    <row r="332" spans="7:7" x14ac:dyDescent="0.4">
      <c r="G332" s="13"/>
    </row>
    <row r="333" spans="7:7" x14ac:dyDescent="0.4">
      <c r="G333" s="13"/>
    </row>
    <row r="334" spans="7:7" x14ac:dyDescent="0.4">
      <c r="G334" s="13"/>
    </row>
    <row r="335" spans="7:7" x14ac:dyDescent="0.4">
      <c r="G335" s="13"/>
    </row>
    <row r="336" spans="7:7" x14ac:dyDescent="0.4">
      <c r="G336" s="13"/>
    </row>
    <row r="337" spans="7:7" x14ac:dyDescent="0.4">
      <c r="G337" s="13"/>
    </row>
    <row r="338" spans="7:7" x14ac:dyDescent="0.4">
      <c r="G338" s="13"/>
    </row>
    <row r="339" spans="7:7" x14ac:dyDescent="0.4">
      <c r="G339" s="13"/>
    </row>
    <row r="340" spans="7:7" x14ac:dyDescent="0.4">
      <c r="G340" s="13"/>
    </row>
    <row r="341" spans="7:7" x14ac:dyDescent="0.4">
      <c r="G341" s="13"/>
    </row>
    <row r="342" spans="7:7" x14ac:dyDescent="0.4">
      <c r="G342" s="13"/>
    </row>
    <row r="343" spans="7:7" x14ac:dyDescent="0.4">
      <c r="G343" s="13"/>
    </row>
    <row r="344" spans="7:7" x14ac:dyDescent="0.4">
      <c r="G344" s="13"/>
    </row>
    <row r="345" spans="7:7" x14ac:dyDescent="0.4">
      <c r="G345" s="13"/>
    </row>
    <row r="346" spans="7:7" x14ac:dyDescent="0.4">
      <c r="G346" s="13"/>
    </row>
    <row r="347" spans="7:7" x14ac:dyDescent="0.4">
      <c r="G347" s="13"/>
    </row>
    <row r="348" spans="7:7" x14ac:dyDescent="0.4">
      <c r="G348" s="13"/>
    </row>
    <row r="349" spans="7:7" x14ac:dyDescent="0.4">
      <c r="G349" s="13"/>
    </row>
    <row r="350" spans="7:7" x14ac:dyDescent="0.4">
      <c r="G350" s="13"/>
    </row>
    <row r="351" spans="7:7" x14ac:dyDescent="0.4">
      <c r="G351" s="13"/>
    </row>
    <row r="352" spans="7:7" x14ac:dyDescent="0.4">
      <c r="G352" s="13"/>
    </row>
    <row r="353" spans="7:7" x14ac:dyDescent="0.4">
      <c r="G353" s="13"/>
    </row>
    <row r="354" spans="7:7" x14ac:dyDescent="0.4">
      <c r="G354" s="13"/>
    </row>
    <row r="355" spans="7:7" x14ac:dyDescent="0.4">
      <c r="G355" s="13"/>
    </row>
    <row r="356" spans="7:7" x14ac:dyDescent="0.4">
      <c r="G356" s="13"/>
    </row>
    <row r="357" spans="7:7" x14ac:dyDescent="0.4">
      <c r="G357" s="13"/>
    </row>
    <row r="358" spans="7:7" x14ac:dyDescent="0.4">
      <c r="G358" s="13"/>
    </row>
    <row r="359" spans="7:7" x14ac:dyDescent="0.4">
      <c r="G359" s="13"/>
    </row>
    <row r="360" spans="7:7" x14ac:dyDescent="0.4">
      <c r="G360" s="13"/>
    </row>
    <row r="361" spans="7:7" x14ac:dyDescent="0.4">
      <c r="G361" s="13"/>
    </row>
    <row r="362" spans="7:7" x14ac:dyDescent="0.4">
      <c r="G362" s="13"/>
    </row>
    <row r="363" spans="7:7" x14ac:dyDescent="0.4">
      <c r="G363" s="13"/>
    </row>
    <row r="364" spans="7:7" x14ac:dyDescent="0.4">
      <c r="G364" s="13"/>
    </row>
    <row r="365" spans="7:7" x14ac:dyDescent="0.4">
      <c r="G365" s="13"/>
    </row>
    <row r="366" spans="7:7" x14ac:dyDescent="0.4">
      <c r="G366" s="13"/>
    </row>
    <row r="367" spans="7:7" x14ac:dyDescent="0.4">
      <c r="G367" s="13"/>
    </row>
    <row r="368" spans="7:7" x14ac:dyDescent="0.4">
      <c r="G368" s="13"/>
    </row>
  </sheetData>
  <mergeCells count="191">
    <mergeCell ref="C166:C172"/>
    <mergeCell ref="D166:D172"/>
    <mergeCell ref="E166:F172"/>
    <mergeCell ref="G166:G172"/>
    <mergeCell ref="I166:I172"/>
    <mergeCell ref="H166:H172"/>
    <mergeCell ref="A156:F156"/>
    <mergeCell ref="A157:F157"/>
    <mergeCell ref="A158:F158"/>
    <mergeCell ref="A159:F159"/>
    <mergeCell ref="A160:F160"/>
    <mergeCell ref="A165:B165"/>
    <mergeCell ref="E165:F165"/>
    <mergeCell ref="B139:B154"/>
    <mergeCell ref="A139:A154"/>
    <mergeCell ref="C154:F154"/>
    <mergeCell ref="A155:F155"/>
    <mergeCell ref="D153:F153"/>
    <mergeCell ref="E58:F59"/>
    <mergeCell ref="E139:E141"/>
    <mergeCell ref="F140:F141"/>
    <mergeCell ref="E143:F143"/>
    <mergeCell ref="E144:E145"/>
    <mergeCell ref="E146:F146"/>
    <mergeCell ref="C149:C153"/>
    <mergeCell ref="D149:D152"/>
    <mergeCell ref="E149:F149"/>
    <mergeCell ref="E150:F150"/>
    <mergeCell ref="E151:F151"/>
    <mergeCell ref="E152:F152"/>
    <mergeCell ref="C139:C148"/>
    <mergeCell ref="D139:D147"/>
    <mergeCell ref="E142:F142"/>
    <mergeCell ref="D148:F148"/>
    <mergeCell ref="E147:F147"/>
    <mergeCell ref="C136:C137"/>
    <mergeCell ref="E136:F136"/>
    <mergeCell ref="D137:F137"/>
    <mergeCell ref="C138:F138"/>
    <mergeCell ref="C126:C135"/>
    <mergeCell ref="D126:D134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A108:A138"/>
    <mergeCell ref="B108:B138"/>
    <mergeCell ref="C108:C113"/>
    <mergeCell ref="D108:D112"/>
    <mergeCell ref="E108:E109"/>
    <mergeCell ref="E110:F110"/>
    <mergeCell ref="E111:F111"/>
    <mergeCell ref="E112:F112"/>
    <mergeCell ref="D113:F113"/>
    <mergeCell ref="C114:C121"/>
    <mergeCell ref="C122:C125"/>
    <mergeCell ref="D122:D124"/>
    <mergeCell ref="E122:F122"/>
    <mergeCell ref="E123:F123"/>
    <mergeCell ref="E124:F124"/>
    <mergeCell ref="D125:F125"/>
    <mergeCell ref="D114:D120"/>
    <mergeCell ref="E114:F114"/>
    <mergeCell ref="E115:E118"/>
    <mergeCell ref="E119:F119"/>
    <mergeCell ref="E120:F120"/>
    <mergeCell ref="D121:F121"/>
    <mergeCell ref="E134:F134"/>
    <mergeCell ref="D135:F135"/>
    <mergeCell ref="C105:C106"/>
    <mergeCell ref="E105:F105"/>
    <mergeCell ref="D106:F106"/>
    <mergeCell ref="B77:B107"/>
    <mergeCell ref="A77:A107"/>
    <mergeCell ref="C107:F107"/>
    <mergeCell ref="E101:F101"/>
    <mergeCell ref="E102:F102"/>
    <mergeCell ref="E103:F103"/>
    <mergeCell ref="D95:D103"/>
    <mergeCell ref="C95:C104"/>
    <mergeCell ref="D104:F104"/>
    <mergeCell ref="E95:F95"/>
    <mergeCell ref="E96:F96"/>
    <mergeCell ref="E97:F97"/>
    <mergeCell ref="E98:F98"/>
    <mergeCell ref="E99:F99"/>
    <mergeCell ref="E100:F100"/>
    <mergeCell ref="E91:F91"/>
    <mergeCell ref="E92:F92"/>
    <mergeCell ref="E93:F93"/>
    <mergeCell ref="D91:D93"/>
    <mergeCell ref="C91:C94"/>
    <mergeCell ref="D94:F94"/>
    <mergeCell ref="E84:E87"/>
    <mergeCell ref="E88:F88"/>
    <mergeCell ref="E89:F89"/>
    <mergeCell ref="D83:D89"/>
    <mergeCell ref="C83:C90"/>
    <mergeCell ref="D90:F90"/>
    <mergeCell ref="E80:F80"/>
    <mergeCell ref="E81:F81"/>
    <mergeCell ref="D77:D81"/>
    <mergeCell ref="C77:C82"/>
    <mergeCell ref="D82:F82"/>
    <mergeCell ref="E83:F83"/>
    <mergeCell ref="E79:F79"/>
    <mergeCell ref="E77:E78"/>
    <mergeCell ref="C74:C75"/>
    <mergeCell ref="D75:F75"/>
    <mergeCell ref="B48:B76"/>
    <mergeCell ref="A48:A76"/>
    <mergeCell ref="E74:F74"/>
    <mergeCell ref="C76:F76"/>
    <mergeCell ref="E67:F67"/>
    <mergeCell ref="E68:F68"/>
    <mergeCell ref="D69:F69"/>
    <mergeCell ref="C70:C73"/>
    <mergeCell ref="D70:D72"/>
    <mergeCell ref="E70:F70"/>
    <mergeCell ref="E71:F71"/>
    <mergeCell ref="E72:F72"/>
    <mergeCell ref="D73:F73"/>
    <mergeCell ref="C58:C69"/>
    <mergeCell ref="D58:D68"/>
    <mergeCell ref="E60:F60"/>
    <mergeCell ref="E61:F61"/>
    <mergeCell ref="E62:F62"/>
    <mergeCell ref="C43:C46"/>
    <mergeCell ref="E63:F63"/>
    <mergeCell ref="E64:F64"/>
    <mergeCell ref="E65:F65"/>
    <mergeCell ref="E66:F66"/>
    <mergeCell ref="C47:F47"/>
    <mergeCell ref="D46:F46"/>
    <mergeCell ref="C48:C57"/>
    <mergeCell ref="D48:D56"/>
    <mergeCell ref="E48:E49"/>
    <mergeCell ref="E50:F50"/>
    <mergeCell ref="E51:F51"/>
    <mergeCell ref="E52:E55"/>
    <mergeCell ref="E56:F56"/>
    <mergeCell ref="D57:F57"/>
    <mergeCell ref="D43:D45"/>
    <mergeCell ref="E33:F33"/>
    <mergeCell ref="D31:D41"/>
    <mergeCell ref="E34:F34"/>
    <mergeCell ref="E35:F35"/>
    <mergeCell ref="E36:F36"/>
    <mergeCell ref="E37:F37"/>
    <mergeCell ref="E38:F38"/>
    <mergeCell ref="E39:F39"/>
    <mergeCell ref="E40:F40"/>
    <mergeCell ref="E29:F29"/>
    <mergeCell ref="D21:D29"/>
    <mergeCell ref="A13:A20"/>
    <mergeCell ref="B13:B20"/>
    <mergeCell ref="D19:F19"/>
    <mergeCell ref="C20:F20"/>
    <mergeCell ref="C21:C30"/>
    <mergeCell ref="D30:F30"/>
    <mergeCell ref="E21:E22"/>
    <mergeCell ref="D13:D18"/>
    <mergeCell ref="E23:F23"/>
    <mergeCell ref="E24:F24"/>
    <mergeCell ref="E25:E28"/>
    <mergeCell ref="B21:B47"/>
    <mergeCell ref="A21:A47"/>
    <mergeCell ref="E17:E18"/>
    <mergeCell ref="C13:C19"/>
    <mergeCell ref="E41:F41"/>
    <mergeCell ref="C31:C42"/>
    <mergeCell ref="D42:F42"/>
    <mergeCell ref="E31:E32"/>
    <mergeCell ref="E43:F43"/>
    <mergeCell ref="E44:F44"/>
    <mergeCell ref="E45:F45"/>
    <mergeCell ref="A1:I2"/>
    <mergeCell ref="A7:I7"/>
    <mergeCell ref="E15:F15"/>
    <mergeCell ref="E13:E14"/>
    <mergeCell ref="E16:F16"/>
    <mergeCell ref="A12:B12"/>
    <mergeCell ref="E12:F12"/>
    <mergeCell ref="A6:I6"/>
    <mergeCell ref="A4:I4"/>
    <mergeCell ref="A5:I5"/>
    <mergeCell ref="A8:I8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8" fitToHeight="0" orientation="portrait" r:id="rId1"/>
  <headerFooter>
    <oddHeader>&amp;R（別紙）</oddHeader>
  </headerFooter>
  <rowBreaks count="1" manualBreakCount="1">
    <brk id="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配宿明細</vt:lpstr>
      <vt:lpstr>配宿明細!Print_Area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智大</dc:creator>
  <cp:lastModifiedBy>田中 智大</cp:lastModifiedBy>
  <cp:lastPrinted>2023-06-07T08:58:25Z</cp:lastPrinted>
  <dcterms:created xsi:type="dcterms:W3CDTF">2023-06-06T06:12:16Z</dcterms:created>
  <dcterms:modified xsi:type="dcterms:W3CDTF">2023-06-09T06:27:17Z</dcterms:modified>
</cp:coreProperties>
</file>